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SE THIS" sheetId="2" r:id="rId1"/>
    <sheet name="HISTORY DO NOT TOUCH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E260" i="3" l="1"/>
  <c r="E259" i="3"/>
  <c r="E258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4" i="3"/>
  <c r="E223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7" i="3"/>
  <c r="E206" i="3"/>
  <c r="E205" i="3"/>
  <c r="E204" i="3"/>
  <c r="E203" i="3"/>
  <c r="E202" i="3"/>
  <c r="E201" i="3"/>
  <c r="E200" i="3"/>
  <c r="E197" i="3"/>
  <c r="E196" i="3"/>
  <c r="E194" i="3"/>
  <c r="E193" i="3"/>
  <c r="E192" i="3"/>
  <c r="E191" i="3"/>
  <c r="E190" i="3"/>
  <c r="E189" i="3"/>
  <c r="E188" i="3"/>
  <c r="E187" i="3"/>
  <c r="E186" i="3"/>
  <c r="E185" i="3"/>
  <c r="E184" i="3"/>
  <c r="E181" i="3"/>
  <c r="E179" i="3"/>
  <c r="E178" i="3"/>
  <c r="E177" i="3"/>
  <c r="E176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99" i="3"/>
  <c r="E96" i="3"/>
  <c r="E95" i="3"/>
  <c r="E88" i="3"/>
  <c r="E87" i="3"/>
  <c r="E85" i="3"/>
  <c r="E84" i="3"/>
  <c r="E83" i="3"/>
  <c r="E82" i="3"/>
  <c r="E81" i="3"/>
  <c r="E80" i="3"/>
  <c r="E79" i="3"/>
  <c r="E78" i="3"/>
  <c r="E77" i="3"/>
  <c r="E76" i="3"/>
  <c r="E74" i="3"/>
  <c r="E73" i="3"/>
  <c r="E72" i="3"/>
  <c r="E69" i="3"/>
  <c r="E68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6" i="3"/>
  <c r="E15" i="3"/>
  <c r="E14" i="3"/>
  <c r="E11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<sst xmlns="http://schemas.openxmlformats.org/spreadsheetml/2006/main" count="912" uniqueCount="513">
  <si>
    <t>2022 stock re-order</t>
  </si>
  <si>
    <t>stock counted</t>
  </si>
  <si>
    <t>stno</t>
  </si>
  <si>
    <t>cat</t>
  </si>
  <si>
    <t>title</t>
  </si>
  <si>
    <t>Total Qty</t>
  </si>
  <si>
    <t>GOODEEHOO</t>
  </si>
  <si>
    <t>BULL-IT</t>
  </si>
  <si>
    <t>FIREFLY</t>
  </si>
  <si>
    <t>landed</t>
  </si>
  <si>
    <t>Landed Cost</t>
  </si>
  <si>
    <t>Provision</t>
  </si>
  <si>
    <t>NOTES</t>
  </si>
  <si>
    <t>1289</t>
  </si>
  <si>
    <t>1289WH/BLK</t>
  </si>
  <si>
    <t>RHIN BALL PEN</t>
  </si>
  <si>
    <t>1289WH/DBLU</t>
  </si>
  <si>
    <t>1289WH/RED</t>
  </si>
  <si>
    <t>1289WHI/WHI</t>
  </si>
  <si>
    <t>1407</t>
  </si>
  <si>
    <t>1407BLUE</t>
  </si>
  <si>
    <t>TWISTY BP</t>
  </si>
  <si>
    <t>1407RED</t>
  </si>
  <si>
    <t>1407WHITE</t>
  </si>
  <si>
    <t>1408</t>
  </si>
  <si>
    <t>1408WHITE</t>
  </si>
  <si>
    <t>4-COLOUR PEN</t>
  </si>
  <si>
    <t>1421</t>
  </si>
  <si>
    <t>1421BLACKCT</t>
  </si>
  <si>
    <t>CONTINENTAL BALLPEN</t>
  </si>
  <si>
    <t>1421SATINCT</t>
  </si>
  <si>
    <t>1422#</t>
  </si>
  <si>
    <t>1422#PNK/CHR</t>
  </si>
  <si>
    <t>STRIDER BALLPEN</t>
  </si>
  <si>
    <t>1422</t>
  </si>
  <si>
    <t>1422BLK/CHR</t>
  </si>
  <si>
    <t>1422SIL/CHR</t>
  </si>
  <si>
    <t>1538</t>
  </si>
  <si>
    <t>1538BLACK</t>
  </si>
  <si>
    <t>DELTA GRIP BALL PEN</t>
  </si>
  <si>
    <t>1538BLUE</t>
  </si>
  <si>
    <t>1538SAT/SIL</t>
  </si>
  <si>
    <t>1541</t>
  </si>
  <si>
    <t>1541BLACK</t>
  </si>
  <si>
    <t>MAGNOX BALL PEN</t>
  </si>
  <si>
    <t>1541SILVER</t>
  </si>
  <si>
    <t>1645</t>
  </si>
  <si>
    <t>1645BLACK</t>
  </si>
  <si>
    <t>VERVE BALL PEN</t>
  </si>
  <si>
    <t>1645BLUE</t>
  </si>
  <si>
    <t>1645RED</t>
  </si>
  <si>
    <t>1645SILVER</t>
  </si>
  <si>
    <t>17085</t>
  </si>
  <si>
    <t>17085BLACK</t>
  </si>
  <si>
    <t>BAYONET SOFT BP CHRM</t>
  </si>
  <si>
    <t>17086</t>
  </si>
  <si>
    <t>17086BLACK</t>
  </si>
  <si>
    <t>CHEVRON BALLPEN</t>
  </si>
  <si>
    <t>17086SILVER</t>
  </si>
  <si>
    <t>17087</t>
  </si>
  <si>
    <t>17087BLACK</t>
  </si>
  <si>
    <t>SABRE BALLPEN</t>
  </si>
  <si>
    <t>17087WHITE</t>
  </si>
  <si>
    <t>17088</t>
  </si>
  <si>
    <t>17088BLACK</t>
  </si>
  <si>
    <t>LANCER BALLPEN</t>
  </si>
  <si>
    <t>17088WHITE</t>
  </si>
  <si>
    <t>17096</t>
  </si>
  <si>
    <t>17096BLACK</t>
  </si>
  <si>
    <t>DIE CUT SINGLE G/BOX</t>
  </si>
  <si>
    <t>17097</t>
  </si>
  <si>
    <t>17097BLACK</t>
  </si>
  <si>
    <t>DIE CUT DUO G/BOX</t>
  </si>
  <si>
    <t>18200</t>
  </si>
  <si>
    <t>18200BLACK</t>
  </si>
  <si>
    <t>VOLT XL BALL PEN</t>
  </si>
  <si>
    <t>18200CHROME</t>
  </si>
  <si>
    <t>18200WHITE</t>
  </si>
  <si>
    <t>18201</t>
  </si>
  <si>
    <t>18201BLACK</t>
  </si>
  <si>
    <t>ZIGGY SOFT BALL PEN</t>
  </si>
  <si>
    <t>18201BLUE</t>
  </si>
  <si>
    <t>18201RED</t>
  </si>
  <si>
    <t>18201SILVER</t>
  </si>
  <si>
    <t>18202</t>
  </si>
  <si>
    <t>18202BLACK</t>
  </si>
  <si>
    <t>OVAL BALL PEN</t>
  </si>
  <si>
    <t>18202BLUE</t>
  </si>
  <si>
    <t>18202SILVER</t>
  </si>
  <si>
    <t>18202WHITE</t>
  </si>
  <si>
    <t>18204</t>
  </si>
  <si>
    <t>18204WHI/BLK</t>
  </si>
  <si>
    <t>FORM BALL PEN</t>
  </si>
  <si>
    <t>3000 with BLUE INK</t>
  </si>
  <si>
    <t>18204WHI/RED</t>
  </si>
  <si>
    <t>18204WHI/WHI</t>
  </si>
  <si>
    <t>18205</t>
  </si>
  <si>
    <t>18205BLK/BLK</t>
  </si>
  <si>
    <t>SKIL SOFT BALL PEN</t>
  </si>
  <si>
    <t>18205SILV/BLK</t>
  </si>
  <si>
    <t>2151</t>
  </si>
  <si>
    <t>2151BLACK</t>
  </si>
  <si>
    <t>SOLO BALL PEN</t>
  </si>
  <si>
    <t>2151BLUE</t>
  </si>
  <si>
    <t>2151RED</t>
  </si>
  <si>
    <t>2151SILVER</t>
  </si>
  <si>
    <t>2154</t>
  </si>
  <si>
    <t>2154BLACK</t>
  </si>
  <si>
    <t>CONGRESS BALLPEN</t>
  </si>
  <si>
    <t>2154GREY</t>
  </si>
  <si>
    <t>2154SILVER</t>
  </si>
  <si>
    <t>2159</t>
  </si>
  <si>
    <t>2159BLUE</t>
  </si>
  <si>
    <t>PRINCIPAL BALL PEN</t>
  </si>
  <si>
    <t>2159SILVER</t>
  </si>
  <si>
    <t>2188X</t>
  </si>
  <si>
    <t>2188XBLACK</t>
  </si>
  <si>
    <t>EXPLORER TOUCH EXTRA</t>
  </si>
  <si>
    <t>2188XWHITE</t>
  </si>
  <si>
    <t>2204</t>
  </si>
  <si>
    <t>2204BLACK</t>
  </si>
  <si>
    <t>SHADOW PEN BOX</t>
  </si>
  <si>
    <t>2210</t>
  </si>
  <si>
    <t>2210BLACK</t>
  </si>
  <si>
    <t>CF WINDOW GIFT BOX</t>
  </si>
  <si>
    <t>2228#</t>
  </si>
  <si>
    <t>2228#RED</t>
  </si>
  <si>
    <t>INSERT TOUCH BALLPE</t>
  </si>
  <si>
    <t>2229</t>
  </si>
  <si>
    <t>2229BLACK</t>
  </si>
  <si>
    <t>MIRROR GRIP BALLPEN</t>
  </si>
  <si>
    <t>2229DKBLUE</t>
  </si>
  <si>
    <t>2229RED</t>
  </si>
  <si>
    <t>2265</t>
  </si>
  <si>
    <t>2265BLACK</t>
  </si>
  <si>
    <t>RETRO BALL PEN</t>
  </si>
  <si>
    <t>2265WHITE</t>
  </si>
  <si>
    <t>2266</t>
  </si>
  <si>
    <t>2266WHITE</t>
  </si>
  <si>
    <t>RAIL BALLPEN LACQUER</t>
  </si>
  <si>
    <t>2267</t>
  </si>
  <si>
    <t>2267WHITE</t>
  </si>
  <si>
    <t>CONCAVE BP</t>
  </si>
  <si>
    <t>2269</t>
  </si>
  <si>
    <t>2269BLK/GT</t>
  </si>
  <si>
    <t>BLADE SOFT BP GOLD</t>
  </si>
  <si>
    <t>2270</t>
  </si>
  <si>
    <t>2270GREEN</t>
  </si>
  <si>
    <t>PARALLEL SOFT BP</t>
  </si>
  <si>
    <t>NOT CHECKED</t>
  </si>
  <si>
    <t>2270LTBLUE</t>
  </si>
  <si>
    <t>2270ORANGE</t>
  </si>
  <si>
    <t>2270YELLOW</t>
  </si>
  <si>
    <t>2271</t>
  </si>
  <si>
    <t>2271WH/DKBL</t>
  </si>
  <si>
    <t>PARALLEL BALL PEN</t>
  </si>
  <si>
    <t>2271WHI/BLK</t>
  </si>
  <si>
    <t>2271WHI/RED</t>
  </si>
  <si>
    <t>2271WHI/WHI</t>
  </si>
  <si>
    <t>2273</t>
  </si>
  <si>
    <t>2273SAT/BLK</t>
  </si>
  <si>
    <t>QUAD SILVER BP</t>
  </si>
  <si>
    <t>2273SAT/BLU</t>
  </si>
  <si>
    <t>2273SAT/RED</t>
  </si>
  <si>
    <t>2274</t>
  </si>
  <si>
    <t>2274LTBLUE</t>
  </si>
  <si>
    <t>QUAD SOLID BALL PEN</t>
  </si>
  <si>
    <t>2274ORANGE</t>
  </si>
  <si>
    <t>2274WHITE</t>
  </si>
  <si>
    <t>2274YELLOW</t>
  </si>
  <si>
    <t>2276</t>
  </si>
  <si>
    <t>2276DKBLUE</t>
  </si>
  <si>
    <t>ACCENT BALLPEN</t>
  </si>
  <si>
    <t>2276GREEN</t>
  </si>
  <si>
    <t>2276LTBLUE</t>
  </si>
  <si>
    <t>2276ORANGE</t>
  </si>
  <si>
    <t>2276RED</t>
  </si>
  <si>
    <t>2276WHITE</t>
  </si>
  <si>
    <t>2276YELLOW</t>
  </si>
  <si>
    <t>2277</t>
  </si>
  <si>
    <t>2277BR/CHRM</t>
  </si>
  <si>
    <t>METRO BALL PEN</t>
  </si>
  <si>
    <t>2281</t>
  </si>
  <si>
    <t>2281BLACK</t>
  </si>
  <si>
    <t>CONCAVE SOFT BP CHRM</t>
  </si>
  <si>
    <t>2551</t>
  </si>
  <si>
    <t>2551BLACK</t>
  </si>
  <si>
    <t>WARWICK BALL PEN</t>
  </si>
  <si>
    <t>2551SILVER</t>
  </si>
  <si>
    <t>2551BLUE</t>
  </si>
  <si>
    <t>2810</t>
  </si>
  <si>
    <t>2810BLK/GT</t>
  </si>
  <si>
    <t>PRESIDENT BALLPEN</t>
  </si>
  <si>
    <t>3297</t>
  </si>
  <si>
    <t>3297BLACK</t>
  </si>
  <si>
    <t>NPL SOFT TOUCH BP CH</t>
  </si>
  <si>
    <t>3304</t>
  </si>
  <si>
    <t>3304BLK/LTB</t>
  </si>
  <si>
    <t>STITCH BP</t>
  </si>
  <si>
    <t>3304BLK/RED</t>
  </si>
  <si>
    <t>3304SILVER</t>
  </si>
  <si>
    <t>5107</t>
  </si>
  <si>
    <t>5107BLACK</t>
  </si>
  <si>
    <t>MAGNOX ROLLERBALL</t>
  </si>
  <si>
    <t>5107SILVER</t>
  </si>
  <si>
    <t>5124B</t>
  </si>
  <si>
    <t>5124BBLACK</t>
  </si>
  <si>
    <t>BLADE SOFT BP CHRM</t>
  </si>
  <si>
    <t>5124</t>
  </si>
  <si>
    <t>5124BLACK</t>
  </si>
  <si>
    <t>5124BLUE</t>
  </si>
  <si>
    <t>5124G</t>
  </si>
  <si>
    <t>5124GSAND</t>
  </si>
  <si>
    <t>BLADE BALLPEN</t>
  </si>
  <si>
    <t>5124M</t>
  </si>
  <si>
    <t>5124MBLACK</t>
  </si>
  <si>
    <t>BLADE SOFT MP</t>
  </si>
  <si>
    <t>5124RBLACK</t>
  </si>
  <si>
    <t>BLADE SOFT RB</t>
  </si>
  <si>
    <t>5124S</t>
  </si>
  <si>
    <t>5124SSATIN</t>
  </si>
  <si>
    <t>BLADE BP LACQUER</t>
  </si>
  <si>
    <t>8085</t>
  </si>
  <si>
    <t>8085BLK/CT</t>
  </si>
  <si>
    <t>AJI SOFT BP CHRM</t>
  </si>
  <si>
    <t>8104</t>
  </si>
  <si>
    <t>8104BLK/CT</t>
  </si>
  <si>
    <t>PERI SOFT BP CHRM</t>
  </si>
  <si>
    <t>8108</t>
  </si>
  <si>
    <t>8108BLACK</t>
  </si>
  <si>
    <t>LITE TOUCH XL BP</t>
  </si>
  <si>
    <t>8108BLUE</t>
  </si>
  <si>
    <t>8113</t>
  </si>
  <si>
    <t>8113BLACK</t>
  </si>
  <si>
    <t>VISOR BALLPEN</t>
  </si>
  <si>
    <t>8113SILVER</t>
  </si>
  <si>
    <t>8114</t>
  </si>
  <si>
    <t>8114BLACK</t>
  </si>
  <si>
    <t>ALUM BALLPEN</t>
  </si>
  <si>
    <t>8114WHITE</t>
  </si>
  <si>
    <t>8912</t>
  </si>
  <si>
    <t>CK</t>
  </si>
  <si>
    <t>9068</t>
  </si>
  <si>
    <t>9068BL/GOLD</t>
  </si>
  <si>
    <t>OMAN BALL PEN GT</t>
  </si>
  <si>
    <t>9070</t>
  </si>
  <si>
    <t>PRO TOUCH BALL PEN</t>
  </si>
  <si>
    <t>9070SILVER</t>
  </si>
  <si>
    <t>9080</t>
  </si>
  <si>
    <t>9080BLUE</t>
  </si>
  <si>
    <t>SPLASH PEN - TRANS</t>
  </si>
  <si>
    <t>CHECK</t>
  </si>
  <si>
    <t>9080ORANGE</t>
  </si>
  <si>
    <t>9080PINK</t>
  </si>
  <si>
    <t>9080PURPLE</t>
  </si>
  <si>
    <t>SPLASH PEN - SOLID</t>
  </si>
  <si>
    <t>9080RED</t>
  </si>
  <si>
    <t>9080WHITE</t>
  </si>
  <si>
    <t>98256</t>
  </si>
  <si>
    <t>TYRE POWER BANK</t>
  </si>
  <si>
    <t>3296</t>
  </si>
  <si>
    <t>TYRE BOX</t>
  </si>
  <si>
    <t>1407YELLOW</t>
  </si>
  <si>
    <t>18204WHI/BLU</t>
  </si>
  <si>
    <t>2202</t>
  </si>
  <si>
    <t>2202SILVER</t>
  </si>
  <si>
    <t>2203</t>
  </si>
  <si>
    <t>2203BLACK</t>
  </si>
  <si>
    <t>2206</t>
  </si>
  <si>
    <t>2206SINGLE</t>
  </si>
  <si>
    <t>2207</t>
  </si>
  <si>
    <t>2207BLACK</t>
  </si>
  <si>
    <t>2209</t>
  </si>
  <si>
    <t>2209BLACK</t>
  </si>
  <si>
    <t>2209BLUE</t>
  </si>
  <si>
    <t>2498</t>
  </si>
  <si>
    <t>2498SINGLE</t>
  </si>
  <si>
    <t>6951</t>
  </si>
  <si>
    <t>6954BLUE</t>
  </si>
  <si>
    <t>9070BLACK</t>
  </si>
  <si>
    <t>CHERTSEY</t>
  </si>
  <si>
    <t>Order</t>
  </si>
  <si>
    <t>No orders</t>
  </si>
  <si>
    <t>1003</t>
  </si>
  <si>
    <t>1003WHITE</t>
  </si>
  <si>
    <t>ECO TWIST BALLPEN</t>
  </si>
  <si>
    <t>1201</t>
  </si>
  <si>
    <t>1201SAT/SIL</t>
  </si>
  <si>
    <t>CROMA BALL PEN</t>
  </si>
  <si>
    <t>1202</t>
  </si>
  <si>
    <t>1202SAT/SIL</t>
  </si>
  <si>
    <t>CROMA PENCIL</t>
  </si>
  <si>
    <t>1264D</t>
  </si>
  <si>
    <t>1264DBLUE</t>
  </si>
  <si>
    <t>ERASER TIPPED PENCIL</t>
  </si>
  <si>
    <t>1264DWHITE</t>
  </si>
  <si>
    <t>1404</t>
  </si>
  <si>
    <t>1404BLACK</t>
  </si>
  <si>
    <t>TWISTER BALLPEN</t>
  </si>
  <si>
    <t xml:space="preserve"> </t>
  </si>
  <si>
    <t>1404BLUE</t>
  </si>
  <si>
    <t>1404GREEN</t>
  </si>
  <si>
    <t>1404PINK</t>
  </si>
  <si>
    <t>1404RED</t>
  </si>
  <si>
    <t>1404WHITE</t>
  </si>
  <si>
    <t>1404YELLOW</t>
  </si>
  <si>
    <t>1420</t>
  </si>
  <si>
    <t>1420BLU/CHR</t>
  </si>
  <si>
    <t>CITY BALLPEN</t>
  </si>
  <si>
    <t>1420RED/CHR</t>
  </si>
  <si>
    <t>1420SAT/CHR</t>
  </si>
  <si>
    <t>1448</t>
  </si>
  <si>
    <t>1448AQUA</t>
  </si>
  <si>
    <t>TWISTER FROST BP</t>
  </si>
  <si>
    <t>1448BLUE</t>
  </si>
  <si>
    <t>1448CLEAR</t>
  </si>
  <si>
    <t>1448ORANGE</t>
  </si>
  <si>
    <t>1497</t>
  </si>
  <si>
    <t>1497BLACK</t>
  </si>
  <si>
    <t>RECYCLED PENCILS</t>
  </si>
  <si>
    <t>1497NATURAL</t>
  </si>
  <si>
    <t>1499</t>
  </si>
  <si>
    <t>1499NAT/BLK</t>
  </si>
  <si>
    <t>ECO BALL PEN</t>
  </si>
  <si>
    <t>1499NAT/BLUE</t>
  </si>
  <si>
    <t>1499NAT/GRN</t>
  </si>
  <si>
    <t>1499NAT/RED</t>
  </si>
  <si>
    <t>1549</t>
  </si>
  <si>
    <t>1549BLUE</t>
  </si>
  <si>
    <t>SUNBURY BALL PEN</t>
  </si>
  <si>
    <t>1549RED</t>
  </si>
  <si>
    <t>1549SILVER</t>
  </si>
  <si>
    <t>1601</t>
  </si>
  <si>
    <t>1601BLK/CT</t>
  </si>
  <si>
    <t>CONSUL CT BALL PEN</t>
  </si>
  <si>
    <t>1601SIL/CT</t>
  </si>
  <si>
    <t>1602</t>
  </si>
  <si>
    <t>1602BLK/GT</t>
  </si>
  <si>
    <t>CONSUL BALL PEN G/T</t>
  </si>
  <si>
    <t>1603</t>
  </si>
  <si>
    <t>1603BLK/CT</t>
  </si>
  <si>
    <t>CONSUL CT ROLLERBALL</t>
  </si>
  <si>
    <t>1603SIL/CT</t>
  </si>
  <si>
    <t>1604</t>
  </si>
  <si>
    <t>1604BLK/GT</t>
  </si>
  <si>
    <t>CONSUL RB BLK/GT</t>
  </si>
  <si>
    <t>1643</t>
  </si>
  <si>
    <t>1643RED</t>
  </si>
  <si>
    <t>INNSBRUCK BP</t>
  </si>
  <si>
    <t>1643SILVER</t>
  </si>
  <si>
    <t>1704</t>
  </si>
  <si>
    <t>1704WHI/BLK</t>
  </si>
  <si>
    <t>COLOUR STAR BP</t>
  </si>
  <si>
    <t>1704WHI/BLU</t>
  </si>
  <si>
    <t>1704WHI/GRN</t>
  </si>
  <si>
    <t>18203</t>
  </si>
  <si>
    <t>18203BLACK</t>
  </si>
  <si>
    <t>FORM GLOW BP</t>
  </si>
  <si>
    <t>18203BLUE</t>
  </si>
  <si>
    <t>18203SILVER</t>
  </si>
  <si>
    <t>18204WHI/GRN</t>
  </si>
  <si>
    <t>2155</t>
  </si>
  <si>
    <t>2155BLACK</t>
  </si>
  <si>
    <t>CONGRESS ROLLERBALL</t>
  </si>
  <si>
    <t>2155GREY</t>
  </si>
  <si>
    <t>CONGRESS  ROLLERBALL</t>
  </si>
  <si>
    <t>2155SILVER</t>
  </si>
  <si>
    <t>2156</t>
  </si>
  <si>
    <t>2156BLACK</t>
  </si>
  <si>
    <t>COHORT BALL PEN</t>
  </si>
  <si>
    <t>2156BLUE</t>
  </si>
  <si>
    <t>2156RED</t>
  </si>
  <si>
    <t>2157</t>
  </si>
  <si>
    <t>2157BLACK</t>
  </si>
  <si>
    <t>LEGION BALL PEN</t>
  </si>
  <si>
    <t>2157BLUE</t>
  </si>
  <si>
    <t>2158</t>
  </si>
  <si>
    <t>2158BLACK</t>
  </si>
  <si>
    <t>LEGION ROLLER BALL</t>
  </si>
  <si>
    <t>2158BLUE</t>
  </si>
  <si>
    <t>2158RED</t>
  </si>
  <si>
    <t>2160</t>
  </si>
  <si>
    <t>2160BLACK</t>
  </si>
  <si>
    <t>PRINCIPAL ROLLERBALL</t>
  </si>
  <si>
    <t>2160BLUE</t>
  </si>
  <si>
    <t>2160SILVER</t>
  </si>
  <si>
    <t>2161</t>
  </si>
  <si>
    <t>2161BLACK</t>
  </si>
  <si>
    <t>SCORPION BALL PEN</t>
  </si>
  <si>
    <t>2161BLUE</t>
  </si>
  <si>
    <t>2161SILVER</t>
  </si>
  <si>
    <t>2185</t>
  </si>
  <si>
    <t>2185BLACK</t>
  </si>
  <si>
    <t>INCUS BALL PEN</t>
  </si>
  <si>
    <t>2185BLUE</t>
  </si>
  <si>
    <t>PROMO PEN BOX</t>
  </si>
  <si>
    <t>TRIANGULAR PEN BOX</t>
  </si>
  <si>
    <t>WINDOW GIFT BOX</t>
  </si>
  <si>
    <t>LEATHER TWIN PEN POUCH</t>
  </si>
  <si>
    <t>C/F 2 TONE GIFT BOX</t>
  </si>
  <si>
    <t>2227</t>
  </si>
  <si>
    <t>2227BLACK</t>
  </si>
  <si>
    <t>MIRROR BALLPEN</t>
  </si>
  <si>
    <t>2227DKBLUE</t>
  </si>
  <si>
    <t>2227RED</t>
  </si>
  <si>
    <t>2270RED</t>
  </si>
  <si>
    <t>magnox</t>
  </si>
  <si>
    <t>2278</t>
  </si>
  <si>
    <t>2278GL/BLK</t>
  </si>
  <si>
    <t>ARROW BALLPEN</t>
  </si>
  <si>
    <t>2278GL/SILV</t>
  </si>
  <si>
    <t>2383</t>
  </si>
  <si>
    <t>2383GREY</t>
  </si>
  <si>
    <t>SYMBOL BOX</t>
  </si>
  <si>
    <t>2416</t>
  </si>
  <si>
    <t>2416WHI/CT</t>
  </si>
  <si>
    <t>CITIZEN EXTRA RB</t>
  </si>
  <si>
    <t>2417</t>
  </si>
  <si>
    <t>2417BLACK/A</t>
  </si>
  <si>
    <t>2417WHITE/A</t>
  </si>
  <si>
    <t>EXPRESSIONS GIFT BOX</t>
  </si>
  <si>
    <t>2530</t>
  </si>
  <si>
    <t>2530S/STL</t>
  </si>
  <si>
    <t>CAPRICE BALL PEN</t>
  </si>
  <si>
    <t>3201</t>
  </si>
  <si>
    <t>3201BLACK</t>
  </si>
  <si>
    <t>COLOUR TOUCH BP</t>
  </si>
  <si>
    <t>3201BLUE</t>
  </si>
  <si>
    <t>3201GREEN</t>
  </si>
  <si>
    <t>3201ORANGE</t>
  </si>
  <si>
    <t>3201PINK</t>
  </si>
  <si>
    <t>3201RED</t>
  </si>
  <si>
    <t>5113</t>
  </si>
  <si>
    <t>5113GUNMETAL</t>
  </si>
  <si>
    <t>LIP METAL BP</t>
  </si>
  <si>
    <t>5113SILVER</t>
  </si>
  <si>
    <t>6950</t>
  </si>
  <si>
    <t>6950WHT/CT</t>
  </si>
  <si>
    <t>HARVARD BALLPEN</t>
  </si>
  <si>
    <t>HARVARD RB BALLPEN</t>
  </si>
  <si>
    <t>8052</t>
  </si>
  <si>
    <t>8052BLACK</t>
  </si>
  <si>
    <t>FOLDABLE WATER BOTTLE</t>
  </si>
  <si>
    <t>8086</t>
  </si>
  <si>
    <t>8086RED</t>
  </si>
  <si>
    <t>LITE TOUCH BALL PEN</t>
  </si>
  <si>
    <t>8086YELLOW</t>
  </si>
  <si>
    <t>8099</t>
  </si>
  <si>
    <t>8099WHITE</t>
  </si>
  <si>
    <t>2 IN 1 GRIP BALL PEN</t>
  </si>
  <si>
    <t>DISPOSE</t>
  </si>
  <si>
    <t>8101</t>
  </si>
  <si>
    <t>8101BLACK</t>
  </si>
  <si>
    <t>STRAIGHT BALL PEN</t>
  </si>
  <si>
    <t>8101SILVER</t>
  </si>
  <si>
    <t>8101WHITE</t>
  </si>
  <si>
    <t>8102</t>
  </si>
  <si>
    <t>8102BLACK</t>
  </si>
  <si>
    <t>SCORPION MECH PENCIL</t>
  </si>
  <si>
    <t>8102BLUE</t>
  </si>
  <si>
    <t>8102SILVER</t>
  </si>
  <si>
    <t>8108RED</t>
  </si>
  <si>
    <t>8108WHITE</t>
  </si>
  <si>
    <t>9052</t>
  </si>
  <si>
    <t>9052BLACK</t>
  </si>
  <si>
    <t>LINCOLN BALL PEN</t>
  </si>
  <si>
    <t>9052BLUE</t>
  </si>
  <si>
    <t>9052RED</t>
  </si>
  <si>
    <t>9052SILVER</t>
  </si>
  <si>
    <t>9053</t>
  </si>
  <si>
    <t>9053SILVER</t>
  </si>
  <si>
    <t>SHELL 2GB USB BALL PEN</t>
  </si>
  <si>
    <t>9064</t>
  </si>
  <si>
    <t>9064DKBLUE</t>
  </si>
  <si>
    <t>STRATOS BALL PEN</t>
  </si>
  <si>
    <t>9064LTBLUE</t>
  </si>
  <si>
    <t>9064MAGENTA</t>
  </si>
  <si>
    <t>9064MIDBLU</t>
  </si>
  <si>
    <t>9064ORANGE</t>
  </si>
  <si>
    <t>9064PURPLE</t>
  </si>
  <si>
    <t>9064RED</t>
  </si>
  <si>
    <t>9065</t>
  </si>
  <si>
    <t>9065SILVER/CT</t>
  </si>
  <si>
    <t>EMPRESS BALL PEN</t>
  </si>
  <si>
    <t>9065WHI/CT</t>
  </si>
  <si>
    <t>9071</t>
  </si>
  <si>
    <t>9071BLACK</t>
  </si>
  <si>
    <t>UNO BALL PEN (no USB)</t>
  </si>
  <si>
    <t>9071SILVER</t>
  </si>
  <si>
    <t xml:space="preserve">UNO BALL PEN </t>
  </si>
  <si>
    <t>9079</t>
  </si>
  <si>
    <t>9079BLACK</t>
  </si>
  <si>
    <t>ELEGANCE BALL PEN</t>
  </si>
  <si>
    <t>9079DKBLUE</t>
  </si>
  <si>
    <t>9079MIDBLUE</t>
  </si>
  <si>
    <t>9079RED</t>
  </si>
  <si>
    <t>9079WHITE</t>
  </si>
  <si>
    <t>9082</t>
  </si>
  <si>
    <t>9082SILVER</t>
  </si>
  <si>
    <t>MAGIC DUO BP</t>
  </si>
  <si>
    <t>Stock</t>
  </si>
  <si>
    <t>WHITE</t>
  </si>
  <si>
    <t>BLACK</t>
  </si>
  <si>
    <t>GREY</t>
  </si>
  <si>
    <t>SILVER</t>
  </si>
  <si>
    <t>BLACKCT</t>
  </si>
  <si>
    <t>SATINCT</t>
  </si>
  <si>
    <t>BLUE</t>
  </si>
  <si>
    <t>RED</t>
  </si>
  <si>
    <t>BLACK and GOLD</t>
  </si>
  <si>
    <t>DARK BLUE</t>
  </si>
  <si>
    <t>CHROME</t>
  </si>
  <si>
    <t>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</si>
</sst>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/>
    <xf numFmtId="1" fontId="0" fillId="3" borderId="0" xfId="0" applyNumberFormat="1" applyFill="1"/>
    <xf numFmtId="164" fontId="0" fillId="0" borderId="0" xfId="0" applyNumberFormat="1"/>
    <xf numFmtId="10" fontId="0" fillId="0" borderId="0" xfId="0" applyNumberFormat="1"/>
    <xf numFmtId="49" fontId="3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1" fontId="0" fillId="0" borderId="4" xfId="0" applyNumberFormat="1" applyBorder="1"/>
    <xf numFmtId="1" fontId="0" fillId="4" borderId="4" xfId="0" applyNumberFormat="1" applyFill="1" applyBorder="1"/>
    <xf numFmtId="1" fontId="0" fillId="5" borderId="4" xfId="0" applyNumberFormat="1" applyFill="1" applyBorder="1"/>
    <xf numFmtId="1" fontId="0" fillId="6" borderId="4" xfId="0" applyNumberFormat="1" applyFill="1" applyBorder="1"/>
    <xf numFmtId="1" fontId="0" fillId="7" borderId="4" xfId="0" applyNumberFormat="1" applyFill="1" applyBorder="1"/>
    <xf numFmtId="164" fontId="2" fillId="0" borderId="4" xfId="0" applyNumberFormat="1" applyFont="1" applyBorder="1"/>
    <xf numFmtId="1" fontId="0" fillId="3" borderId="4" xfId="0" applyNumberFormat="1" applyFill="1" applyBorder="1"/>
    <xf numFmtId="0" fontId="2" fillId="0" borderId="5" xfId="0" applyFont="1" applyBorder="1"/>
    <xf numFmtId="164" fontId="2" fillId="0" borderId="5" xfId="0" applyNumberFormat="1" applyFont="1" applyBorder="1"/>
    <xf numFmtId="49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/>
    <xf numFmtId="1" fontId="0" fillId="4" borderId="4" xfId="0" applyNumberFormat="1" applyFill="1" applyBorder="1" applyAlignment="1">
      <alignment horizontal="left" vertical="top"/>
    </xf>
    <xf numFmtId="1" fontId="0" fillId="3" borderId="4" xfId="0" applyNumberFormat="1" applyFill="1" applyBorder="1" applyAlignment="1">
      <alignment horizontal="right"/>
    </xf>
    <xf numFmtId="1" fontId="0" fillId="5" borderId="4" xfId="0" applyNumberFormat="1" applyFill="1" applyBorder="1" applyAlignment="1">
      <alignment horizontal="right"/>
    </xf>
    <xf numFmtId="0" fontId="2" fillId="3" borderId="4" xfId="0" applyFont="1" applyFill="1" applyBorder="1"/>
    <xf numFmtId="49" fontId="2" fillId="0" borderId="4" xfId="0" applyNumberFormat="1" applyFont="1" applyBorder="1" applyAlignment="1">
      <alignment horizontal="left" vertical="top"/>
    </xf>
    <xf numFmtId="0" fontId="1" fillId="0" borderId="0" xfId="0" applyFont="1"/>
    <xf numFmtId="0" fontId="0" fillId="0" borderId="6" xfId="0" applyBorder="1"/>
    <xf numFmtId="0" fontId="0" fillId="3" borderId="6" xfId="0" applyFill="1" applyBorder="1"/>
    <xf numFmtId="0" fontId="2" fillId="0" borderId="4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 vertical="center"/>
    </xf>
    <xf numFmtId="1" fontId="0" fillId="8" borderId="4" xfId="0" applyNumberFormat="1" applyFill="1" applyBorder="1"/>
    <xf numFmtId="0" fontId="0" fillId="9" borderId="6" xfId="0" applyFill="1" applyBorder="1"/>
    <xf numFmtId="1" fontId="0" fillId="0" borderId="7" xfId="0" applyNumberFormat="1" applyBorder="1"/>
    <xf numFmtId="1" fontId="0" fillId="5" borderId="8" xfId="0" applyNumberFormat="1" applyFill="1" applyBorder="1"/>
    <xf numFmtId="1" fontId="4" fillId="3" borderId="5" xfId="0" applyNumberFormat="1" applyFont="1" applyFill="1" applyBorder="1"/>
    <xf numFmtId="1" fontId="5" fillId="4" borderId="9" xfId="0" applyNumberFormat="1" applyFont="1" applyFill="1" applyBorder="1" applyAlignment="1">
      <alignment horizontal="right"/>
    </xf>
    <xf numFmtId="1" fontId="0" fillId="3" borderId="5" xfId="0" applyNumberFormat="1" applyFill="1" applyBorder="1"/>
    <xf numFmtId="1" fontId="0" fillId="3" borderId="9" xfId="0" applyNumberFormat="1" applyFill="1" applyBorder="1"/>
    <xf numFmtId="1" fontId="0" fillId="4" borderId="9" xfId="0" applyNumberFormat="1" applyFill="1" applyBorder="1"/>
    <xf numFmtId="1" fontId="0" fillId="4" borderId="7" xfId="0" applyNumberFormat="1" applyFill="1" applyBorder="1" applyAlignment="1">
      <alignment horizontal="left"/>
    </xf>
    <xf numFmtId="1" fontId="0" fillId="6" borderId="8" xfId="0" applyNumberFormat="1" applyFill="1" applyBorder="1"/>
    <xf numFmtId="1" fontId="0" fillId="5" borderId="5" xfId="0" applyNumberFormat="1" applyFill="1" applyBorder="1"/>
    <xf numFmtId="0" fontId="0" fillId="10" borderId="6" xfId="0" applyFill="1" applyBorder="1"/>
    <xf numFmtId="49" fontId="2" fillId="2" borderId="4" xfId="0" applyNumberFormat="1" applyFont="1" applyFill="1" applyBorder="1" applyAlignment="1">
      <alignment horizontal="left"/>
    </xf>
    <xf numFmtId="0" fontId="2" fillId="2" borderId="4" xfId="0" applyFont="1" applyFill="1" applyBorder="1"/>
    <xf numFmtId="9" fontId="0" fillId="5" borderId="4" xfId="0" applyNumberFormat="1" applyFill="1" applyBorder="1"/>
    <xf numFmtId="1" fontId="0" fillId="11" borderId="4" xfId="0" applyNumberFormat="1" applyFill="1" applyBorder="1"/>
    <xf numFmtId="0" fontId="0" fillId="9" borderId="0" xfId="0" applyFill="1"/>
    <xf numFmtId="49" fontId="2" fillId="12" borderId="4" xfId="0" applyNumberFormat="1" applyFont="1" applyFill="1" applyBorder="1" applyAlignment="1">
      <alignment horizontal="left"/>
    </xf>
    <xf numFmtId="0" fontId="2" fillId="12" borderId="4" xfId="0" applyFont="1" applyFill="1" applyBorder="1"/>
    <xf numFmtId="1" fontId="0" fillId="12" borderId="4" xfId="0" applyNumberFormat="1" applyFill="1" applyBorder="1"/>
    <xf numFmtId="164" fontId="2" fillId="12" borderId="4" xfId="0" applyNumberFormat="1" applyFont="1" applyFill="1" applyBorder="1"/>
    <xf numFmtId="164" fontId="0" fillId="12" borderId="0" xfId="0" applyNumberFormat="1" applyFill="1"/>
    <xf numFmtId="10" fontId="0" fillId="12" borderId="0" xfId="0" applyNumberFormat="1" applyFill="1"/>
    <xf numFmtId="0" fontId="0" fillId="12" borderId="6" xfId="0" applyFill="1" applyBorder="1"/>
    <xf numFmtId="0" fontId="0" fillId="12" borderId="0" xfId="0" applyFill="1"/>
    <xf numFmtId="0" fontId="2" fillId="0" borderId="4" xfId="0" applyFont="1" applyBorder="1" applyAlignment="1">
      <alignment horizontal="center"/>
    </xf>
    <xf numFmtId="1" fontId="2" fillId="14" borderId="4" xfId="0" applyNumberFormat="1" applyFont="1" applyFill="1" applyBorder="1" applyAlignment="1">
      <alignment horizontal="center"/>
    </xf>
    <xf numFmtId="1" fontId="2" fillId="13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203305</xdr:colOff>
      <xdr:row>12</xdr:row>
      <xdr:rowOff>90000</xdr:rowOff>
    </xdr:from>
    <xdr:to>
      <xdr:col>17</xdr:col>
      <xdr:colOff>569325</xdr:colOff>
      <xdr:row>22</xdr:row>
      <xdr:rowOff>131250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805" y="2970000"/>
          <a:ext cx="3253520" cy="2441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53222</xdr:colOff>
      <xdr:row>11</xdr:row>
      <xdr:rowOff>167318</xdr:rowOff>
    </xdr:from>
    <xdr:to>
      <xdr:col>17</xdr:col>
      <xdr:colOff>543525</xdr:colOff>
      <xdr:row>20</xdr:row>
      <xdr:rowOff>182250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5722" y="2807318"/>
          <a:ext cx="3377803" cy="2174932"/>
        </a:xfrm>
        <a:prstGeom prst="rect">
          <a:avLst/>
        </a:prstGeom>
      </xdr:spPr>
    </xdr:pic>
    <xdr:clientData/>
  </xdr:twoCellAnchor>
  <xdr:twoCellAnchor editAs="oneCell">
    <xdr:from>
      <xdr:col>12</xdr:col>
      <xdr:colOff>139772</xdr:colOff>
      <xdr:row>19</xdr:row>
      <xdr:rowOff>97405</xdr:rowOff>
    </xdr:from>
    <xdr:to>
      <xdr:col>18</xdr:col>
      <xdr:colOff>3749</xdr:colOff>
      <xdr:row>28</xdr:row>
      <xdr:rowOff>116775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2272" y="4657405"/>
          <a:ext cx="3328977" cy="2179370"/>
        </a:xfrm>
        <a:prstGeom prst="rect">
          <a:avLst/>
        </a:prstGeom>
      </xdr:spPr>
    </xdr:pic>
    <xdr:clientData/>
  </xdr:twoCellAnchor>
  <xdr:twoCellAnchor editAs="oneCell">
    <xdr:from>
      <xdr:col>12</xdr:col>
      <xdr:colOff>90368</xdr:colOff>
      <xdr:row>29</xdr:row>
      <xdr:rowOff>80508</xdr:rowOff>
    </xdr:from>
    <xdr:to>
      <xdr:col>17</xdr:col>
      <xdr:colOff>305475</xdr:colOff>
      <xdr:row>38</xdr:row>
      <xdr:rowOff>130949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2868" y="7040508"/>
          <a:ext cx="3102607" cy="2210441"/>
        </a:xfrm>
        <a:prstGeom prst="rect">
          <a:avLst/>
        </a:prstGeom>
      </xdr:spPr>
    </xdr:pic>
    <xdr:clientData/>
  </xdr:twoCellAnchor>
  <xdr:twoCellAnchor editAs="oneCell">
    <xdr:from>
      <xdr:col>11</xdr:col>
      <xdr:colOff>514596</xdr:colOff>
      <xdr:row>39</xdr:row>
      <xdr:rowOff>226282</xdr:rowOff>
    </xdr:from>
    <xdr:to>
      <xdr:col>17</xdr:col>
      <xdr:colOff>240975</xdr:colOff>
      <xdr:row>48</xdr:row>
      <xdr:rowOff>187950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9596" y="9586282"/>
          <a:ext cx="3191379" cy="2121668"/>
        </a:xfrm>
        <a:prstGeom prst="rect">
          <a:avLst/>
        </a:prstGeom>
      </xdr:spPr>
    </xdr:pic>
    <xdr:clientData/>
  </xdr:twoCellAnchor>
  <xdr:twoCellAnchor editAs="oneCell">
    <xdr:from>
      <xdr:col>11</xdr:col>
      <xdr:colOff>278905</xdr:colOff>
      <xdr:row>49</xdr:row>
      <xdr:rowOff>114300</xdr:rowOff>
    </xdr:from>
    <xdr:to>
      <xdr:col>16</xdr:col>
      <xdr:colOff>547275</xdr:colOff>
      <xdr:row>58</xdr:row>
      <xdr:rowOff>102600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3905" y="11874300"/>
          <a:ext cx="3155870" cy="2148300"/>
        </a:xfrm>
        <a:prstGeom prst="rect">
          <a:avLst/>
        </a:prstGeom>
      </xdr:spPr>
    </xdr:pic>
    <xdr:clientData/>
  </xdr:twoCellAnchor>
  <xdr:twoCellAnchor editAs="oneCell">
    <xdr:from>
      <xdr:col>5</xdr:col>
      <xdr:colOff>235200</xdr:colOff>
      <xdr:row>41</xdr:row>
      <xdr:rowOff>133008</xdr:rowOff>
    </xdr:from>
    <xdr:to>
      <xdr:col>10</xdr:col>
      <xdr:colOff>570150</xdr:colOff>
      <xdr:row>50</xdr:row>
      <xdr:rowOff>183449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5200" y="9973008"/>
          <a:ext cx="3222450" cy="2210441"/>
        </a:xfrm>
        <a:prstGeom prst="rect">
          <a:avLst/>
        </a:prstGeom>
      </xdr:spPr>
    </xdr:pic>
    <xdr:clientData/>
  </xdr:twoCellAnchor>
  <xdr:twoCellAnchor editAs="oneCell">
    <xdr:from>
      <xdr:col>11</xdr:col>
      <xdr:colOff>538132</xdr:colOff>
      <xdr:row>1</xdr:row>
      <xdr:rowOff>71714</xdr:rowOff>
    </xdr:from>
    <xdr:to>
      <xdr:col>17</xdr:col>
      <xdr:colOff>317775</xdr:colOff>
      <xdr:row>10</xdr:row>
      <xdr:rowOff>55575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132" y="311714"/>
          <a:ext cx="3244643" cy="2143861"/>
        </a:xfrm>
        <a:prstGeom prst="rect">
          <a:avLst/>
        </a:prstGeom>
      </xdr:spPr>
    </xdr:pic>
    <xdr:clientData/>
  </xdr:twoCellAnchor>
  <xdr:twoCellAnchor editAs="oneCell">
    <xdr:from>
      <xdr:col>5</xdr:col>
      <xdr:colOff>495464</xdr:colOff>
      <xdr:row>31</xdr:row>
      <xdr:rowOff>214732</xdr:rowOff>
    </xdr:from>
    <xdr:to>
      <xdr:col>11</xdr:col>
      <xdr:colOff>394950</xdr:colOff>
      <xdr:row>40</xdr:row>
      <xdr:rowOff>225225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464" y="7654732"/>
          <a:ext cx="3364486" cy="2170493"/>
        </a:xfrm>
        <a:prstGeom prst="rect">
          <a:avLst/>
        </a:prstGeom>
      </xdr:spPr>
    </xdr:pic>
    <xdr:clientData/>
  </xdr:twoCellAnchor>
  <xdr:twoCellAnchor editAs="oneCell">
    <xdr:from>
      <xdr:col>5</xdr:col>
      <xdr:colOff>369260</xdr:colOff>
      <xdr:row>12</xdr:row>
      <xdr:rowOff>130854</xdr:rowOff>
    </xdr:from>
    <xdr:to>
      <xdr:col>11</xdr:col>
      <xdr:colOff>335325</xdr:colOff>
      <xdr:row>21</xdr:row>
      <xdr:rowOff>199049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9260" y="3010854"/>
          <a:ext cx="3431065" cy="2228195"/>
        </a:xfrm>
        <a:prstGeom prst="rect">
          <a:avLst/>
        </a:prstGeom>
      </xdr:spPr>
    </xdr:pic>
    <xdr:clientData/>
  </xdr:twoCellAnchor>
  <xdr:twoCellAnchor editAs="oneCell">
    <xdr:from>
      <xdr:col>5</xdr:col>
      <xdr:colOff>409254</xdr:colOff>
      <xdr:row>1</xdr:row>
      <xdr:rowOff>144300</xdr:rowOff>
    </xdr:from>
    <xdr:to>
      <xdr:col>11</xdr:col>
      <xdr:colOff>246599</xdr:colOff>
      <xdr:row>10</xdr:row>
      <xdr:rowOff>132600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9254" y="384300"/>
          <a:ext cx="3302345" cy="21483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70472</xdr:colOff>
      <xdr:row>37</xdr:row>
      <xdr:rowOff>137972</xdr:rowOff>
    </xdr:from>
    <xdr:to>
      <xdr:col>4</xdr:col>
      <xdr:colOff>129899</xdr:colOff>
      <xdr:row>52</xdr:row>
      <xdr:rowOff>159899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472" y="9017972"/>
          <a:ext cx="3621927" cy="3621927"/>
        </a:xfrm>
        <a:prstGeom prst="rect">
          <a:avLst/>
        </a:prstGeom>
      </xdr:spPr>
    </xdr:pic>
    <xdr:clientData/>
  </xdr:twoCellAnchor>
  <xdr:twoCellAnchor editAs="oneCell">
    <xdr:from>
      <xdr:col>5</xdr:col>
      <xdr:colOff>431072</xdr:colOff>
      <xdr:row>22</xdr:row>
      <xdr:rowOff>38182</xdr:rowOff>
    </xdr:from>
    <xdr:to>
      <xdr:col>11</xdr:col>
      <xdr:colOff>490349</xdr:colOff>
      <xdr:row>31</xdr:row>
      <xdr:rowOff>97500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072" y="5318182"/>
          <a:ext cx="3524277" cy="2219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E38"/>
  <sheetViews>
    <sheetView tabSelected="1" topLeftCell="B1" zoomScale="127" workbookViewId="0">
      <pane xSplit="4" ySplit="1" topLeftCell="F2" activePane="bottomRight" state="frozen"/>
      <selection pane="topRight"/>
      <selection pane="bottomLeft"/>
      <selection pane="bottomRight" activeCell="E39" sqref="E39"/>
    </sheetView>
  </sheetViews>
  <sheetFormatPr defaultColWidth="8.7109375" defaultRowHeight="18.75" x14ac:dyDescent="0.3"/>
  <cols>
    <col min="1" max="1" width="8.7109375" style="3"/>
    <col min="2" max="2" width="8.42578125" style="70" customWidth="1"/>
    <col min="3" max="3" width="22.7109375" style="68" customWidth="1"/>
    <col min="4" max="4" width="30.7109375" style="68" customWidth="1"/>
    <col min="5" max="5" width="12.7109375" style="68" customWidth="1"/>
    <col min="6" max="16384" width="8.7109375" style="3"/>
  </cols>
  <sheetData>
    <row r="1" spans="2:5" ht="19.149999999999999" customHeight="1" x14ac:dyDescent="0.3">
      <c r="B1" s="69" t="s">
        <v>2</v>
      </c>
      <c r="C1" s="65" t="s">
        <v>512</v>
      </c>
      <c r="D1" s="65" t="s">
        <v>4</v>
      </c>
      <c r="E1" s="66" t="s">
        <v>500</v>
      </c>
    </row>
    <row r="2" spans="2:5" x14ac:dyDescent="0.3">
      <c r="B2" s="69" t="s">
        <v>24</v>
      </c>
      <c r="C2" s="65" t="s">
        <v>501</v>
      </c>
      <c r="D2" s="65" t="s">
        <v>26</v>
      </c>
      <c r="E2" s="66">
        <v>2850</v>
      </c>
    </row>
    <row r="3" spans="2:5" x14ac:dyDescent="0.3">
      <c r="B3" s="69" t="s">
        <v>52</v>
      </c>
      <c r="C3" s="65" t="s">
        <v>502</v>
      </c>
      <c r="D3" s="65" t="s">
        <v>54</v>
      </c>
      <c r="E3" s="66">
        <v>7200</v>
      </c>
    </row>
    <row r="4" spans="2:5" x14ac:dyDescent="0.3">
      <c r="B4" s="69" t="s">
        <v>55</v>
      </c>
      <c r="C4" s="65" t="s">
        <v>504</v>
      </c>
      <c r="D4" s="65" t="s">
        <v>57</v>
      </c>
      <c r="E4" s="66">
        <v>1800</v>
      </c>
    </row>
    <row r="5" spans="2:5" x14ac:dyDescent="0.3">
      <c r="B5" s="69" t="s">
        <v>55</v>
      </c>
      <c r="C5" s="65" t="s">
        <v>502</v>
      </c>
      <c r="D5" s="65" t="s">
        <v>57</v>
      </c>
      <c r="E5" s="66">
        <v>2700</v>
      </c>
    </row>
    <row r="6" spans="2:5" x14ac:dyDescent="0.3">
      <c r="B6" s="69" t="s">
        <v>106</v>
      </c>
      <c r="C6" s="65" t="s">
        <v>503</v>
      </c>
      <c r="D6" s="65" t="s">
        <v>108</v>
      </c>
      <c r="E6" s="67">
        <v>2400</v>
      </c>
    </row>
    <row r="7" spans="2:5" x14ac:dyDescent="0.3">
      <c r="B7" s="69" t="s">
        <v>106</v>
      </c>
      <c r="C7" s="65" t="s">
        <v>504</v>
      </c>
      <c r="D7" s="65" t="s">
        <v>108</v>
      </c>
      <c r="E7" s="67">
        <v>2750</v>
      </c>
    </row>
    <row r="8" spans="2:5" x14ac:dyDescent="0.3">
      <c r="B8" s="69" t="s">
        <v>106</v>
      </c>
      <c r="C8" s="65" t="s">
        <v>502</v>
      </c>
      <c r="D8" s="65" t="s">
        <v>108</v>
      </c>
      <c r="E8" s="67">
        <v>5400</v>
      </c>
    </row>
    <row r="9" spans="2:5" x14ac:dyDescent="0.3">
      <c r="B9" s="69" t="s">
        <v>27</v>
      </c>
      <c r="C9" s="65" t="s">
        <v>505</v>
      </c>
      <c r="D9" s="65" t="s">
        <v>29</v>
      </c>
      <c r="E9" s="66">
        <v>3150</v>
      </c>
    </row>
    <row r="10" spans="2:5" x14ac:dyDescent="0.3">
      <c r="B10" s="69" t="s">
        <v>27</v>
      </c>
      <c r="C10" s="65" t="s">
        <v>506</v>
      </c>
      <c r="D10" s="65" t="s">
        <v>29</v>
      </c>
      <c r="E10" s="66">
        <v>9000</v>
      </c>
    </row>
    <row r="11" spans="2:5" x14ac:dyDescent="0.3">
      <c r="B11" s="69" t="s">
        <v>115</v>
      </c>
      <c r="C11" s="65" t="s">
        <v>502</v>
      </c>
      <c r="D11" s="65" t="s">
        <v>117</v>
      </c>
      <c r="E11" s="66">
        <v>2000</v>
      </c>
    </row>
    <row r="12" spans="2:5" x14ac:dyDescent="0.3">
      <c r="B12" s="69" t="s">
        <v>115</v>
      </c>
      <c r="C12" s="65" t="s">
        <v>501</v>
      </c>
      <c r="D12" s="65" t="s">
        <v>117</v>
      </c>
      <c r="E12" s="66">
        <v>2000</v>
      </c>
    </row>
    <row r="13" spans="2:5" x14ac:dyDescent="0.3">
      <c r="B13" s="69" t="s">
        <v>63</v>
      </c>
      <c r="C13" s="65" t="s">
        <v>502</v>
      </c>
      <c r="D13" s="65" t="s">
        <v>65</v>
      </c>
      <c r="E13" s="66">
        <v>350</v>
      </c>
    </row>
    <row r="14" spans="2:5" x14ac:dyDescent="0.3">
      <c r="B14" s="69" t="s">
        <v>63</v>
      </c>
      <c r="C14" s="65" t="s">
        <v>501</v>
      </c>
      <c r="D14" s="65" t="s">
        <v>65</v>
      </c>
      <c r="E14" s="66">
        <v>2200</v>
      </c>
    </row>
    <row r="15" spans="2:5" x14ac:dyDescent="0.3">
      <c r="B15" s="69" t="s">
        <v>228</v>
      </c>
      <c r="C15" s="65" t="s">
        <v>507</v>
      </c>
      <c r="D15" s="65" t="s">
        <v>230</v>
      </c>
      <c r="E15" s="66">
        <v>1300</v>
      </c>
    </row>
    <row r="16" spans="2:5" x14ac:dyDescent="0.3">
      <c r="B16" s="69" t="s">
        <v>228</v>
      </c>
      <c r="C16" s="65" t="s">
        <v>502</v>
      </c>
      <c r="D16" s="65" t="s">
        <v>230</v>
      </c>
      <c r="E16" s="66">
        <v>6000</v>
      </c>
    </row>
    <row r="17" spans="2:5" x14ac:dyDescent="0.3">
      <c r="B17" s="69" t="s">
        <v>42</v>
      </c>
      <c r="C17" s="65" t="s">
        <v>502</v>
      </c>
      <c r="D17" s="65" t="s">
        <v>44</v>
      </c>
      <c r="E17" s="66">
        <v>4650</v>
      </c>
    </row>
    <row r="18" spans="2:5" x14ac:dyDescent="0.3">
      <c r="B18" s="69" t="s">
        <v>42</v>
      </c>
      <c r="C18" s="65" t="s">
        <v>504</v>
      </c>
      <c r="D18" s="65" t="s">
        <v>44</v>
      </c>
      <c r="E18" s="66">
        <v>4850</v>
      </c>
    </row>
    <row r="19" spans="2:5" x14ac:dyDescent="0.3">
      <c r="B19" s="69" t="s">
        <v>242</v>
      </c>
      <c r="C19" s="65" t="s">
        <v>509</v>
      </c>
      <c r="D19" s="65" t="s">
        <v>244</v>
      </c>
      <c r="E19" s="66">
        <v>1650</v>
      </c>
    </row>
    <row r="20" spans="2:5" x14ac:dyDescent="0.3">
      <c r="B20" s="69" t="s">
        <v>84</v>
      </c>
      <c r="C20" s="65" t="s">
        <v>507</v>
      </c>
      <c r="D20" s="65" t="s">
        <v>86</v>
      </c>
      <c r="E20" s="67">
        <v>2500</v>
      </c>
    </row>
    <row r="21" spans="2:5" x14ac:dyDescent="0.3">
      <c r="B21" s="69" t="s">
        <v>84</v>
      </c>
      <c r="C21" s="65" t="s">
        <v>504</v>
      </c>
      <c r="D21" s="65" t="s">
        <v>86</v>
      </c>
      <c r="E21" s="67">
        <v>1900</v>
      </c>
    </row>
    <row r="22" spans="2:5" x14ac:dyDescent="0.3">
      <c r="B22" s="69" t="s">
        <v>84</v>
      </c>
      <c r="C22" s="65" t="s">
        <v>501</v>
      </c>
      <c r="D22" s="65" t="s">
        <v>86</v>
      </c>
      <c r="E22" s="67">
        <v>2500</v>
      </c>
    </row>
    <row r="23" spans="2:5" x14ac:dyDescent="0.3">
      <c r="B23" s="69" t="s">
        <v>84</v>
      </c>
      <c r="C23" s="65" t="s">
        <v>502</v>
      </c>
      <c r="D23" s="65" t="s">
        <v>86</v>
      </c>
      <c r="E23" s="67">
        <v>4900</v>
      </c>
    </row>
    <row r="24" spans="2:5" x14ac:dyDescent="0.3">
      <c r="B24" s="69" t="s">
        <v>225</v>
      </c>
      <c r="C24" s="65" t="s">
        <v>502</v>
      </c>
      <c r="D24" s="65" t="s">
        <v>227</v>
      </c>
      <c r="E24" s="66">
        <v>4150</v>
      </c>
    </row>
    <row r="25" spans="2:5" x14ac:dyDescent="0.3">
      <c r="B25" s="69" t="s">
        <v>13</v>
      </c>
      <c r="C25" s="65" t="s">
        <v>510</v>
      </c>
      <c r="D25" s="65" t="s">
        <v>15</v>
      </c>
      <c r="E25" s="66">
        <v>2600</v>
      </c>
    </row>
    <row r="26" spans="2:5" x14ac:dyDescent="0.3">
      <c r="B26" s="69" t="s">
        <v>13</v>
      </c>
      <c r="C26" s="65" t="s">
        <v>508</v>
      </c>
      <c r="D26" s="65" t="s">
        <v>15</v>
      </c>
      <c r="E26" s="66">
        <v>900</v>
      </c>
    </row>
    <row r="27" spans="2:5" x14ac:dyDescent="0.3">
      <c r="B27" s="69" t="s">
        <v>13</v>
      </c>
      <c r="C27" s="65" t="s">
        <v>502</v>
      </c>
      <c r="D27" s="65" t="s">
        <v>15</v>
      </c>
      <c r="E27" s="66">
        <v>10000</v>
      </c>
    </row>
    <row r="28" spans="2:5" x14ac:dyDescent="0.3">
      <c r="B28" s="69" t="s">
        <v>13</v>
      </c>
      <c r="C28" s="65" t="s">
        <v>501</v>
      </c>
      <c r="D28" s="65" t="s">
        <v>15</v>
      </c>
      <c r="E28" s="66">
        <v>16000</v>
      </c>
    </row>
    <row r="29" spans="2:5" x14ac:dyDescent="0.3">
      <c r="B29" s="69" t="s">
        <v>96</v>
      </c>
      <c r="C29" s="65" t="s">
        <v>504</v>
      </c>
      <c r="D29" s="65" t="s">
        <v>98</v>
      </c>
      <c r="E29" s="66">
        <v>3900</v>
      </c>
    </row>
    <row r="30" spans="2:5" x14ac:dyDescent="0.3">
      <c r="B30" s="69" t="s">
        <v>96</v>
      </c>
      <c r="C30" s="65" t="s">
        <v>502</v>
      </c>
      <c r="D30" s="65" t="s">
        <v>98</v>
      </c>
      <c r="E30" s="66">
        <v>4800</v>
      </c>
    </row>
    <row r="31" spans="2:5" x14ac:dyDescent="0.3">
      <c r="B31" s="69" t="s">
        <v>34</v>
      </c>
      <c r="C31" s="65" t="s">
        <v>504</v>
      </c>
      <c r="D31" s="65" t="s">
        <v>33</v>
      </c>
      <c r="E31" s="66">
        <v>1150</v>
      </c>
    </row>
    <row r="32" spans="2:5" x14ac:dyDescent="0.3">
      <c r="B32" s="69" t="s">
        <v>34</v>
      </c>
      <c r="C32" s="65" t="s">
        <v>502</v>
      </c>
      <c r="D32" s="65" t="s">
        <v>33</v>
      </c>
      <c r="E32" s="66">
        <v>5700</v>
      </c>
    </row>
    <row r="33" spans="2:5" x14ac:dyDescent="0.3">
      <c r="B33" s="69" t="s">
        <v>232</v>
      </c>
      <c r="C33" s="65" t="s">
        <v>504</v>
      </c>
      <c r="D33" s="65" t="s">
        <v>234</v>
      </c>
      <c r="E33" s="66">
        <v>4000</v>
      </c>
    </row>
    <row r="34" spans="2:5" x14ac:dyDescent="0.3">
      <c r="B34" s="69" t="s">
        <v>232</v>
      </c>
      <c r="C34" s="65" t="s">
        <v>502</v>
      </c>
      <c r="D34" s="65" t="s">
        <v>234</v>
      </c>
      <c r="E34" s="66">
        <v>12000</v>
      </c>
    </row>
    <row r="35" spans="2:5" x14ac:dyDescent="0.3">
      <c r="B35" s="69" t="s">
        <v>73</v>
      </c>
      <c r="C35" s="65" t="s">
        <v>511</v>
      </c>
      <c r="D35" s="65" t="s">
        <v>75</v>
      </c>
      <c r="E35" s="66">
        <v>4000</v>
      </c>
    </row>
    <row r="36" spans="2:5" x14ac:dyDescent="0.3">
      <c r="B36" s="69" t="s">
        <v>73</v>
      </c>
      <c r="C36" s="65" t="s">
        <v>501</v>
      </c>
      <c r="D36" s="65" t="s">
        <v>75</v>
      </c>
      <c r="E36" s="66">
        <v>4750</v>
      </c>
    </row>
    <row r="37" spans="2:5" x14ac:dyDescent="0.3">
      <c r="B37" s="69" t="s">
        <v>73</v>
      </c>
      <c r="C37" s="65" t="s">
        <v>502</v>
      </c>
      <c r="D37" s="65" t="s">
        <v>75</v>
      </c>
      <c r="E37" s="66">
        <v>5000</v>
      </c>
    </row>
    <row r="38" spans="2:5" x14ac:dyDescent="0.3">
      <c r="E38" s="71">
        <f>SUM(E2:E37)</f>
        <v>153000</v>
      </c>
    </row>
  </sheetData>
  <sortState ref="B2:E29">
    <sortCondition ref="D1:D29"/>
  </sortState>
  <conditionalFormatting sqref="E2:E37">
    <cfRule type="cellIs" dxfId="2" priority="1" operator="greaterThan">
      <formula>0</formula>
    </cfRule>
    <cfRule type="cellIs" dxfId="1" priority="2" operator="greater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0"/>
  <sheetViews>
    <sheetView topLeftCell="A117" workbookViewId="0">
      <selection activeCell="A175" sqref="A175:E177"/>
    </sheetView>
  </sheetViews>
  <sheetFormatPr defaultColWidth="8.7109375" defaultRowHeight="15" x14ac:dyDescent="0.25"/>
  <cols>
    <col min="2" max="2" width="10.7109375" customWidth="1"/>
    <col min="3" max="3" width="20.7109375" customWidth="1"/>
    <col min="4" max="4" width="30.7109375" customWidth="1"/>
    <col min="5" max="9" width="12.7109375" customWidth="1"/>
    <col min="10" max="10" width="0" hidden="1" customWidth="1"/>
    <col min="11" max="11" width="11.28515625" hidden="1" customWidth="1"/>
    <col min="12" max="12" width="0" hidden="1" customWidth="1"/>
    <col min="13" max="13" width="19.28515625" customWidth="1"/>
  </cols>
  <sheetData>
    <row r="1" spans="2:15" ht="18.75" x14ac:dyDescent="0.3">
      <c r="B1" s="2"/>
      <c r="C1" s="3"/>
      <c r="D1" s="4" t="s">
        <v>0</v>
      </c>
      <c r="E1" s="5" t="s">
        <v>1</v>
      </c>
      <c r="F1" s="1"/>
      <c r="G1" s="1"/>
      <c r="H1" s="1"/>
      <c r="I1" s="1"/>
      <c r="K1" s="6"/>
      <c r="L1" s="7"/>
    </row>
    <row r="2" spans="2:15" ht="18.75" x14ac:dyDescent="0.3">
      <c r="B2" s="2"/>
      <c r="C2" s="3"/>
      <c r="D2" s="3"/>
      <c r="E2" s="1"/>
      <c r="F2" s="1"/>
      <c r="G2" s="1"/>
      <c r="H2" s="1"/>
      <c r="I2" s="1"/>
      <c r="K2" s="6"/>
      <c r="L2" s="7"/>
      <c r="M2" s="34"/>
    </row>
    <row r="3" spans="2:15" ht="19.149999999999999" customHeight="1" x14ac:dyDescent="0.3">
      <c r="B3" s="8" t="s">
        <v>2</v>
      </c>
      <c r="C3" s="9" t="s">
        <v>3</v>
      </c>
      <c r="D3" s="9" t="s">
        <v>4</v>
      </c>
      <c r="E3" s="10" t="s">
        <v>5</v>
      </c>
      <c r="F3" s="11" t="s">
        <v>280</v>
      </c>
      <c r="G3" s="12" t="s">
        <v>6</v>
      </c>
      <c r="H3" s="13" t="s">
        <v>7</v>
      </c>
      <c r="I3" s="14" t="s">
        <v>8</v>
      </c>
      <c r="J3" s="15" t="s">
        <v>9</v>
      </c>
      <c r="K3" s="6" t="s">
        <v>10</v>
      </c>
      <c r="L3" s="7" t="s">
        <v>11</v>
      </c>
      <c r="M3" s="38" t="s">
        <v>12</v>
      </c>
      <c r="N3" t="s">
        <v>281</v>
      </c>
      <c r="O3" t="s">
        <v>282</v>
      </c>
    </row>
    <row r="4" spans="2:15" ht="18.75" x14ac:dyDescent="0.3">
      <c r="B4" s="16" t="s">
        <v>283</v>
      </c>
      <c r="C4" s="17" t="s">
        <v>284</v>
      </c>
      <c r="D4" s="17" t="s">
        <v>285</v>
      </c>
      <c r="E4" s="18">
        <f>F4+G4+H4+I4</f>
        <v>800</v>
      </c>
      <c r="F4" s="24">
        <v>800</v>
      </c>
      <c r="G4" s="20"/>
      <c r="H4" s="21"/>
      <c r="I4" s="22"/>
      <c r="J4" s="17"/>
      <c r="K4" s="6">
        <v>0.1628</v>
      </c>
      <c r="L4" s="7">
        <v>0</v>
      </c>
      <c r="M4" s="35"/>
    </row>
    <row r="5" spans="2:15" ht="18.75" x14ac:dyDescent="0.3">
      <c r="B5" s="16" t="s">
        <v>286</v>
      </c>
      <c r="C5" s="17" t="s">
        <v>287</v>
      </c>
      <c r="D5" s="17" t="s">
        <v>288</v>
      </c>
      <c r="E5" s="18">
        <f>F5+G5+H5+I5</f>
        <v>3500</v>
      </c>
      <c r="F5" s="24">
        <v>3500</v>
      </c>
      <c r="G5" s="20"/>
      <c r="H5" s="21"/>
      <c r="I5" s="22"/>
      <c r="J5" s="17"/>
      <c r="K5" s="6">
        <v>0.23680000000000001</v>
      </c>
      <c r="L5" s="7">
        <v>0.9</v>
      </c>
      <c r="M5" s="35"/>
    </row>
    <row r="6" spans="2:15" ht="18.75" x14ac:dyDescent="0.3">
      <c r="B6" s="16" t="s">
        <v>289</v>
      </c>
      <c r="C6" s="17" t="s">
        <v>290</v>
      </c>
      <c r="D6" s="17" t="s">
        <v>291</v>
      </c>
      <c r="E6" s="18">
        <f>F6+G6+H6+I6</f>
        <v>1400</v>
      </c>
      <c r="F6" s="24">
        <v>1400</v>
      </c>
      <c r="G6" s="20"/>
      <c r="H6" s="21"/>
      <c r="I6" s="22"/>
      <c r="J6" s="17"/>
      <c r="K6" s="6">
        <v>0.47699999999999998</v>
      </c>
      <c r="L6" s="7">
        <v>1</v>
      </c>
      <c r="M6" s="35"/>
    </row>
    <row r="7" spans="2:15" ht="18.75" x14ac:dyDescent="0.3">
      <c r="B7" s="57" t="s">
        <v>292</v>
      </c>
      <c r="C7" s="58" t="s">
        <v>293</v>
      </c>
      <c r="D7" s="58" t="s">
        <v>294</v>
      </c>
      <c r="E7" s="18">
        <f>F7+G7+H7+I7</f>
        <v>950</v>
      </c>
      <c r="F7" s="24">
        <v>950</v>
      </c>
      <c r="G7" s="20"/>
      <c r="H7" s="21"/>
      <c r="I7" s="22"/>
      <c r="J7" s="17"/>
      <c r="K7" s="6">
        <v>3.3000000000000002E-2</v>
      </c>
      <c r="L7" s="7">
        <v>0.1</v>
      </c>
      <c r="M7" s="35"/>
    </row>
    <row r="8" spans="2:15" ht="18.75" x14ac:dyDescent="0.3">
      <c r="B8" s="57" t="s">
        <v>292</v>
      </c>
      <c r="C8" s="58" t="s">
        <v>295</v>
      </c>
      <c r="D8" s="58" t="s">
        <v>294</v>
      </c>
      <c r="E8" s="18">
        <f>F8+G8+H8+I8</f>
        <v>0</v>
      </c>
      <c r="F8" s="24">
        <v>0</v>
      </c>
      <c r="G8" s="20"/>
      <c r="H8" s="21"/>
      <c r="I8" s="22"/>
      <c r="J8" s="17"/>
      <c r="K8" s="6">
        <v>3.3000000000000002E-2</v>
      </c>
      <c r="L8" s="7">
        <v>0.2</v>
      </c>
      <c r="M8" s="35"/>
    </row>
    <row r="9" spans="2:15" ht="18.75" x14ac:dyDescent="0.3">
      <c r="B9" s="16" t="s">
        <v>13</v>
      </c>
      <c r="C9" s="17" t="s">
        <v>14</v>
      </c>
      <c r="D9" s="17" t="s">
        <v>15</v>
      </c>
      <c r="E9" s="18">
        <v>9500</v>
      </c>
      <c r="F9" s="24">
        <v>9500</v>
      </c>
      <c r="G9" s="20"/>
      <c r="H9" s="21"/>
      <c r="I9" s="22"/>
      <c r="J9" s="23">
        <v>5.3199999999999997E-2</v>
      </c>
      <c r="K9" s="6" t="e">
        <v>#N/A</v>
      </c>
      <c r="L9" s="7" t="e">
        <v>#N/A</v>
      </c>
      <c r="M9" s="35"/>
    </row>
    <row r="10" spans="2:15" ht="18.75" x14ac:dyDescent="0.3">
      <c r="B10" s="16" t="s">
        <v>13</v>
      </c>
      <c r="C10" s="17" t="s">
        <v>16</v>
      </c>
      <c r="D10" s="17" t="s">
        <v>15</v>
      </c>
      <c r="E10" s="18">
        <v>6450</v>
      </c>
      <c r="F10" s="24">
        <v>6450</v>
      </c>
      <c r="G10" s="20"/>
      <c r="H10" s="21"/>
      <c r="I10" s="22"/>
      <c r="J10" s="23">
        <v>5.1400000000000001E-2</v>
      </c>
      <c r="K10" s="6" t="e">
        <v>#N/A</v>
      </c>
      <c r="L10" s="7" t="e">
        <v>#N/A</v>
      </c>
      <c r="M10" s="35"/>
    </row>
    <row r="11" spans="2:15" ht="18.75" x14ac:dyDescent="0.3">
      <c r="B11" s="16" t="s">
        <v>13</v>
      </c>
      <c r="C11" s="17" t="s">
        <v>17</v>
      </c>
      <c r="D11" s="17" t="s">
        <v>15</v>
      </c>
      <c r="E11" s="18">
        <f>F11+G11+H11+I11</f>
        <v>11600</v>
      </c>
      <c r="F11" s="24">
        <v>11600</v>
      </c>
      <c r="G11" s="20"/>
      <c r="H11" s="21"/>
      <c r="I11" s="22"/>
      <c r="J11" s="23">
        <v>5.2600000000000001E-2</v>
      </c>
      <c r="K11" s="6" t="e">
        <v>#N/A</v>
      </c>
      <c r="L11" s="7" t="e">
        <v>#N/A</v>
      </c>
      <c r="M11" s="35"/>
    </row>
    <row r="12" spans="2:15" ht="18.75" x14ac:dyDescent="0.3">
      <c r="B12" s="16" t="s">
        <v>13</v>
      </c>
      <c r="C12" s="17" t="s">
        <v>18</v>
      </c>
      <c r="D12" s="17" t="s">
        <v>15</v>
      </c>
      <c r="E12" s="18">
        <v>21000</v>
      </c>
      <c r="F12" s="24">
        <v>17250</v>
      </c>
      <c r="G12" s="20"/>
      <c r="H12" s="21">
        <v>3750</v>
      </c>
      <c r="I12" s="22"/>
      <c r="J12" s="23">
        <v>5.3100000000000001E-2</v>
      </c>
      <c r="K12" s="6" t="e">
        <v>#N/A</v>
      </c>
      <c r="L12" s="7" t="e">
        <v>#N/A</v>
      </c>
      <c r="M12" s="35"/>
    </row>
    <row r="13" spans="2:15" ht="18.75" x14ac:dyDescent="0.3">
      <c r="B13" s="16" t="s">
        <v>296</v>
      </c>
      <c r="C13" s="17" t="s">
        <v>297</v>
      </c>
      <c r="D13" s="17" t="s">
        <v>298</v>
      </c>
      <c r="E13" s="18">
        <v>0</v>
      </c>
      <c r="F13" s="24">
        <v>0</v>
      </c>
      <c r="G13" s="20" t="s">
        <v>299</v>
      </c>
      <c r="H13" s="21"/>
      <c r="I13" s="22"/>
      <c r="J13" s="23">
        <v>0.1019</v>
      </c>
      <c r="K13" s="6">
        <v>0.1043</v>
      </c>
      <c r="L13" s="7">
        <v>0</v>
      </c>
      <c r="M13" s="35"/>
    </row>
    <row r="14" spans="2:15" ht="18.75" x14ac:dyDescent="0.3">
      <c r="B14" s="16" t="s">
        <v>296</v>
      </c>
      <c r="C14" s="17" t="s">
        <v>300</v>
      </c>
      <c r="D14" s="17" t="s">
        <v>298</v>
      </c>
      <c r="E14" s="18">
        <f>F14+G14+H14+I14</f>
        <v>1000</v>
      </c>
      <c r="F14" s="24">
        <v>1000</v>
      </c>
      <c r="G14" s="20"/>
      <c r="H14" s="21"/>
      <c r="I14" s="22"/>
      <c r="J14" s="23">
        <v>0.1022</v>
      </c>
      <c r="K14" s="6">
        <v>0.10440000000000001</v>
      </c>
      <c r="L14" s="7">
        <v>0</v>
      </c>
      <c r="M14" s="35"/>
    </row>
    <row r="15" spans="2:15" ht="18.75" x14ac:dyDescent="0.3">
      <c r="B15" s="16" t="s">
        <v>296</v>
      </c>
      <c r="C15" s="17" t="s">
        <v>301</v>
      </c>
      <c r="D15" s="17" t="s">
        <v>298</v>
      </c>
      <c r="E15" s="18">
        <f>F15+G15+H15+I15</f>
        <v>1000</v>
      </c>
      <c r="F15" s="24">
        <v>1000</v>
      </c>
      <c r="G15" s="20"/>
      <c r="H15" s="21"/>
      <c r="I15" s="22"/>
      <c r="J15" s="23">
        <v>8.5099999999999995E-2</v>
      </c>
      <c r="K15" s="6">
        <v>8.5099999999999995E-2</v>
      </c>
      <c r="L15" s="7">
        <v>0</v>
      </c>
      <c r="M15" s="35"/>
    </row>
    <row r="16" spans="2:15" ht="18.75" x14ac:dyDescent="0.3">
      <c r="B16" s="16" t="s">
        <v>296</v>
      </c>
      <c r="C16" s="17" t="s">
        <v>302</v>
      </c>
      <c r="D16" s="17" t="s">
        <v>298</v>
      </c>
      <c r="E16" s="18">
        <f>F16+G16+H16+I16</f>
        <v>225</v>
      </c>
      <c r="F16" s="24">
        <v>225</v>
      </c>
      <c r="G16" s="20"/>
      <c r="H16" s="21"/>
      <c r="I16" s="22"/>
      <c r="J16" s="23">
        <v>8.3400000000000002E-2</v>
      </c>
      <c r="K16" s="6">
        <v>8.3400000000000002E-2</v>
      </c>
      <c r="L16" s="7">
        <v>0.8</v>
      </c>
      <c r="M16" s="35"/>
    </row>
    <row r="17" spans="2:13" ht="18.75" x14ac:dyDescent="0.3">
      <c r="B17" s="16" t="s">
        <v>296</v>
      </c>
      <c r="C17" s="17" t="s">
        <v>303</v>
      </c>
      <c r="D17" s="17" t="s">
        <v>298</v>
      </c>
      <c r="E17" s="18">
        <v>4100</v>
      </c>
      <c r="F17" s="24">
        <v>4100</v>
      </c>
      <c r="G17" s="20"/>
      <c r="H17" s="21"/>
      <c r="I17" s="22"/>
      <c r="J17" s="23">
        <v>8.2900000000000001E-2</v>
      </c>
      <c r="K17" s="6">
        <v>8.2900000000000001E-2</v>
      </c>
      <c r="L17" s="7">
        <v>0</v>
      </c>
      <c r="M17" s="35"/>
    </row>
    <row r="18" spans="2:13" ht="18.75" x14ac:dyDescent="0.3">
      <c r="B18" s="16" t="s">
        <v>296</v>
      </c>
      <c r="C18" s="17" t="s">
        <v>304</v>
      </c>
      <c r="D18" s="17" t="s">
        <v>298</v>
      </c>
      <c r="E18" s="18">
        <f t="shared" ref="E18:E66" si="0">F18+G18+H18+I18</f>
        <v>2000</v>
      </c>
      <c r="F18" s="24">
        <v>2000</v>
      </c>
      <c r="G18" s="20"/>
      <c r="H18" s="21"/>
      <c r="I18" s="22"/>
      <c r="J18" s="23">
        <v>0.1024</v>
      </c>
      <c r="K18" s="6">
        <v>0.10340000000000001</v>
      </c>
      <c r="L18" s="7">
        <v>0</v>
      </c>
      <c r="M18" s="35"/>
    </row>
    <row r="19" spans="2:13" ht="18.75" x14ac:dyDescent="0.3">
      <c r="B19" s="16" t="s">
        <v>296</v>
      </c>
      <c r="C19" s="17" t="s">
        <v>305</v>
      </c>
      <c r="D19" s="17" t="s">
        <v>298</v>
      </c>
      <c r="E19" s="18">
        <f t="shared" si="0"/>
        <v>2500</v>
      </c>
      <c r="F19" s="24">
        <v>2500</v>
      </c>
      <c r="G19" s="20"/>
      <c r="H19" s="21"/>
      <c r="I19" s="22"/>
      <c r="J19" s="23">
        <v>7.9299999999999995E-2</v>
      </c>
      <c r="K19" s="6">
        <v>7.9399999999999998E-2</v>
      </c>
      <c r="L19" s="7">
        <v>0</v>
      </c>
      <c r="M19" s="35"/>
    </row>
    <row r="20" spans="2:13" ht="18.75" x14ac:dyDescent="0.3">
      <c r="B20" s="16" t="s">
        <v>19</v>
      </c>
      <c r="C20" s="17" t="s">
        <v>20</v>
      </c>
      <c r="D20" s="17" t="s">
        <v>21</v>
      </c>
      <c r="E20" s="18">
        <f t="shared" si="0"/>
        <v>15300</v>
      </c>
      <c r="F20" s="24">
        <v>15300</v>
      </c>
      <c r="G20" s="20"/>
      <c r="H20" s="21"/>
      <c r="I20" s="22"/>
      <c r="J20" s="23">
        <v>4.3499999999999997E-2</v>
      </c>
      <c r="K20" s="6">
        <v>4.3499999999999997E-2</v>
      </c>
      <c r="L20" s="7">
        <v>0.1</v>
      </c>
      <c r="M20" s="35"/>
    </row>
    <row r="21" spans="2:13" ht="18.75" x14ac:dyDescent="0.3">
      <c r="B21" s="16" t="s">
        <v>19</v>
      </c>
      <c r="C21" s="17" t="s">
        <v>22</v>
      </c>
      <c r="D21" s="17" t="s">
        <v>21</v>
      </c>
      <c r="E21" s="18">
        <f t="shared" si="0"/>
        <v>23200</v>
      </c>
      <c r="F21" s="24">
        <v>23200</v>
      </c>
      <c r="G21" s="20"/>
      <c r="H21" s="21"/>
      <c r="I21" s="22"/>
      <c r="J21" s="23">
        <v>5.4100000000000002E-2</v>
      </c>
      <c r="K21" s="6">
        <v>5.4100000000000002E-2</v>
      </c>
      <c r="L21" s="7">
        <v>0.1</v>
      </c>
      <c r="M21" s="35"/>
    </row>
    <row r="22" spans="2:13" ht="18.75" x14ac:dyDescent="0.3">
      <c r="B22" s="16" t="s">
        <v>19</v>
      </c>
      <c r="C22" s="17" t="s">
        <v>23</v>
      </c>
      <c r="D22" s="17" t="s">
        <v>21</v>
      </c>
      <c r="E22" s="18">
        <f t="shared" si="0"/>
        <v>18350</v>
      </c>
      <c r="F22" s="24">
        <v>18350</v>
      </c>
      <c r="G22" s="20"/>
      <c r="H22" s="21"/>
      <c r="I22" s="22"/>
      <c r="J22" s="23">
        <v>5.3600000000000002E-2</v>
      </c>
      <c r="K22" s="6">
        <v>5.3600000000000002E-2</v>
      </c>
      <c r="L22" s="7">
        <v>0.1</v>
      </c>
      <c r="M22" s="35"/>
    </row>
    <row r="23" spans="2:13" ht="18.75" x14ac:dyDescent="0.3">
      <c r="B23" s="16" t="s">
        <v>19</v>
      </c>
      <c r="C23" s="17" t="s">
        <v>262</v>
      </c>
      <c r="D23" s="17" t="s">
        <v>21</v>
      </c>
      <c r="E23" s="18">
        <f t="shared" si="0"/>
        <v>29600</v>
      </c>
      <c r="F23" s="24">
        <v>29600</v>
      </c>
      <c r="G23" s="20"/>
      <c r="H23" s="21"/>
      <c r="I23" s="22"/>
      <c r="J23" s="23">
        <v>5.4100000000000002E-2</v>
      </c>
      <c r="K23" s="6">
        <v>5.4100000000000002E-2</v>
      </c>
      <c r="L23" s="7">
        <v>0.1</v>
      </c>
      <c r="M23" s="35" t="s">
        <v>251</v>
      </c>
    </row>
    <row r="24" spans="2:13" ht="18.75" x14ac:dyDescent="0.3">
      <c r="B24" s="16" t="s">
        <v>24</v>
      </c>
      <c r="C24" s="17" t="s">
        <v>25</v>
      </c>
      <c r="D24" s="17" t="s">
        <v>26</v>
      </c>
      <c r="E24" s="18">
        <f t="shared" si="0"/>
        <v>13000</v>
      </c>
      <c r="F24" s="19"/>
      <c r="G24" s="20"/>
      <c r="H24" s="24">
        <v>13000</v>
      </c>
      <c r="I24" s="22"/>
      <c r="J24" s="23">
        <v>0.1174</v>
      </c>
      <c r="K24" s="6" t="e">
        <v>#N/A</v>
      </c>
      <c r="L24" s="7" t="e">
        <v>#N/A</v>
      </c>
      <c r="M24" s="35"/>
    </row>
    <row r="25" spans="2:13" ht="18.75" x14ac:dyDescent="0.3">
      <c r="B25" s="16" t="s">
        <v>306</v>
      </c>
      <c r="C25" s="17" t="s">
        <v>307</v>
      </c>
      <c r="D25" s="17" t="s">
        <v>308</v>
      </c>
      <c r="E25" s="18">
        <f t="shared" si="0"/>
        <v>2300</v>
      </c>
      <c r="F25" s="24">
        <v>2300</v>
      </c>
      <c r="G25" s="20"/>
      <c r="H25" s="21"/>
      <c r="I25" s="22"/>
      <c r="J25" s="17"/>
      <c r="K25" s="6">
        <v>0.42480000000000001</v>
      </c>
      <c r="L25" s="7">
        <v>0.9</v>
      </c>
      <c r="M25" s="35"/>
    </row>
    <row r="26" spans="2:13" ht="18.75" x14ac:dyDescent="0.3">
      <c r="B26" s="16" t="s">
        <v>306</v>
      </c>
      <c r="C26" s="17" t="s">
        <v>309</v>
      </c>
      <c r="D26" s="17" t="s">
        <v>308</v>
      </c>
      <c r="E26" s="18">
        <f t="shared" si="0"/>
        <v>1600</v>
      </c>
      <c r="F26" s="24">
        <v>1600</v>
      </c>
      <c r="G26" s="20"/>
      <c r="H26" s="21"/>
      <c r="I26" s="22"/>
      <c r="J26" s="17"/>
      <c r="K26" s="6">
        <v>0.50290000000000001</v>
      </c>
      <c r="L26" s="7">
        <v>1</v>
      </c>
      <c r="M26" s="35"/>
    </row>
    <row r="27" spans="2:13" ht="18.75" x14ac:dyDescent="0.3">
      <c r="B27" s="16" t="s">
        <v>306</v>
      </c>
      <c r="C27" s="17" t="s">
        <v>310</v>
      </c>
      <c r="D27" s="17" t="s">
        <v>308</v>
      </c>
      <c r="E27" s="18">
        <f t="shared" si="0"/>
        <v>2450</v>
      </c>
      <c r="F27" s="24">
        <v>2450</v>
      </c>
      <c r="G27" s="20"/>
      <c r="H27" s="21"/>
      <c r="I27" s="22"/>
      <c r="J27" s="17"/>
      <c r="K27" s="6">
        <v>0.42609999999999998</v>
      </c>
      <c r="L27" s="7">
        <v>0.9</v>
      </c>
      <c r="M27" s="35"/>
    </row>
    <row r="28" spans="2:13" ht="18.75" x14ac:dyDescent="0.3">
      <c r="B28" s="16" t="s">
        <v>27</v>
      </c>
      <c r="C28" s="17" t="s">
        <v>28</v>
      </c>
      <c r="D28" s="17" t="s">
        <v>29</v>
      </c>
      <c r="E28" s="18">
        <f t="shared" si="0"/>
        <v>6812</v>
      </c>
      <c r="F28" s="19"/>
      <c r="G28" s="20"/>
      <c r="H28" s="24">
        <v>6812</v>
      </c>
      <c r="I28" s="22"/>
      <c r="J28" s="23">
        <v>0.72789999999999999</v>
      </c>
      <c r="K28" s="6" t="e">
        <v>#N/A</v>
      </c>
      <c r="L28" s="7" t="e">
        <v>#N/A</v>
      </c>
      <c r="M28" s="35"/>
    </row>
    <row r="29" spans="2:13" ht="18.75" x14ac:dyDescent="0.3">
      <c r="B29" s="16" t="s">
        <v>27</v>
      </c>
      <c r="C29" s="17" t="s">
        <v>30</v>
      </c>
      <c r="D29" s="17" t="s">
        <v>29</v>
      </c>
      <c r="E29" s="18">
        <f t="shared" si="0"/>
        <v>6048</v>
      </c>
      <c r="F29" s="19"/>
      <c r="G29" s="20"/>
      <c r="H29" s="24">
        <v>6048</v>
      </c>
      <c r="I29" s="22"/>
      <c r="J29" s="23">
        <v>0.82030000000000003</v>
      </c>
      <c r="K29" s="6" t="e">
        <v>#N/A</v>
      </c>
      <c r="L29" s="7" t="e">
        <v>#N/A</v>
      </c>
      <c r="M29" s="35"/>
    </row>
    <row r="30" spans="2:13" ht="18.75" x14ac:dyDescent="0.3">
      <c r="B30" s="16" t="s">
        <v>31</v>
      </c>
      <c r="C30" s="17" t="s">
        <v>32</v>
      </c>
      <c r="D30" s="17" t="s">
        <v>33</v>
      </c>
      <c r="E30" s="18">
        <f t="shared" si="0"/>
        <v>3250</v>
      </c>
      <c r="F30" s="24">
        <v>3250</v>
      </c>
      <c r="G30" s="20"/>
      <c r="H30" s="21"/>
      <c r="I30" s="22"/>
      <c r="J30" s="23">
        <v>0.4088</v>
      </c>
      <c r="K30" s="6">
        <v>0.4088</v>
      </c>
      <c r="L30" s="7">
        <v>1</v>
      </c>
      <c r="M30" s="35"/>
    </row>
    <row r="31" spans="2:13" ht="18.75" x14ac:dyDescent="0.3">
      <c r="B31" s="16" t="s">
        <v>34</v>
      </c>
      <c r="C31" s="17" t="s">
        <v>35</v>
      </c>
      <c r="D31" s="17" t="s">
        <v>33</v>
      </c>
      <c r="E31" s="18">
        <f t="shared" si="0"/>
        <v>6217</v>
      </c>
      <c r="F31" s="19"/>
      <c r="G31" s="20"/>
      <c r="H31" s="24">
        <v>6217</v>
      </c>
      <c r="I31" s="22"/>
      <c r="J31" s="23">
        <v>0.37059999999999998</v>
      </c>
      <c r="K31" s="6" t="e">
        <v>#N/A</v>
      </c>
      <c r="L31" s="7" t="e">
        <v>#N/A</v>
      </c>
      <c r="M31" s="35"/>
    </row>
    <row r="32" spans="2:13" ht="18.75" x14ac:dyDescent="0.3">
      <c r="B32" s="16" t="s">
        <v>34</v>
      </c>
      <c r="C32" s="17" t="s">
        <v>36</v>
      </c>
      <c r="D32" s="17" t="s">
        <v>33</v>
      </c>
      <c r="E32" s="18">
        <f t="shared" si="0"/>
        <v>2000</v>
      </c>
      <c r="F32" s="19"/>
      <c r="G32" s="20"/>
      <c r="H32" s="24">
        <v>2000</v>
      </c>
      <c r="I32" s="22"/>
      <c r="J32" s="23">
        <v>0.37969999999999998</v>
      </c>
      <c r="K32" s="6" t="e">
        <v>#N/A</v>
      </c>
      <c r="L32" s="7" t="e">
        <v>#N/A</v>
      </c>
      <c r="M32" s="35"/>
    </row>
    <row r="33" spans="2:13" ht="18.75" x14ac:dyDescent="0.3">
      <c r="B33" s="16" t="s">
        <v>311</v>
      </c>
      <c r="C33" s="17" t="s">
        <v>312</v>
      </c>
      <c r="D33" s="17" t="s">
        <v>313</v>
      </c>
      <c r="E33" s="18">
        <f t="shared" si="0"/>
        <v>2800</v>
      </c>
      <c r="F33" s="24">
        <v>2800</v>
      </c>
      <c r="G33" s="20"/>
      <c r="H33" s="21"/>
      <c r="I33" s="22"/>
      <c r="J33" s="23">
        <v>0.10580000000000001</v>
      </c>
      <c r="K33" s="6">
        <v>0.1079</v>
      </c>
      <c r="L33" s="7">
        <v>0</v>
      </c>
      <c r="M33" s="35"/>
    </row>
    <row r="34" spans="2:13" ht="18.75" x14ac:dyDescent="0.3">
      <c r="B34" s="16" t="s">
        <v>311</v>
      </c>
      <c r="C34" s="17" t="s">
        <v>314</v>
      </c>
      <c r="D34" s="17" t="s">
        <v>313</v>
      </c>
      <c r="E34" s="18">
        <f t="shared" si="0"/>
        <v>2500</v>
      </c>
      <c r="F34" s="24">
        <v>2500</v>
      </c>
      <c r="G34" s="20"/>
      <c r="H34" s="21"/>
      <c r="I34" s="22"/>
      <c r="J34" s="23">
        <v>0.1004</v>
      </c>
      <c r="K34" s="6">
        <v>0.1004</v>
      </c>
      <c r="L34" s="7">
        <v>0</v>
      </c>
      <c r="M34" s="35"/>
    </row>
    <row r="35" spans="2:13" ht="18.75" x14ac:dyDescent="0.3">
      <c r="B35" s="16" t="s">
        <v>311</v>
      </c>
      <c r="C35" s="17" t="s">
        <v>315</v>
      </c>
      <c r="D35" s="17" t="s">
        <v>313</v>
      </c>
      <c r="E35" s="18">
        <f t="shared" si="0"/>
        <v>6000</v>
      </c>
      <c r="F35" s="24">
        <v>6000</v>
      </c>
      <c r="G35" s="20"/>
      <c r="H35" s="21"/>
      <c r="I35" s="22"/>
      <c r="J35" s="23">
        <v>0.11650000000000001</v>
      </c>
      <c r="K35" s="6">
        <v>0.1196</v>
      </c>
      <c r="L35" s="7">
        <v>0</v>
      </c>
      <c r="M35" s="35"/>
    </row>
    <row r="36" spans="2:13" ht="18.75" x14ac:dyDescent="0.3">
      <c r="B36" s="16" t="s">
        <v>311</v>
      </c>
      <c r="C36" s="25" t="s">
        <v>316</v>
      </c>
      <c r="D36" s="25" t="s">
        <v>313</v>
      </c>
      <c r="E36" s="18">
        <f t="shared" si="0"/>
        <v>3250</v>
      </c>
      <c r="F36" s="24">
        <v>3250</v>
      </c>
      <c r="G36" s="20"/>
      <c r="H36" s="21"/>
      <c r="I36" s="22"/>
      <c r="J36" s="26">
        <v>0.14349999999999999</v>
      </c>
      <c r="K36" s="6">
        <v>0.15090000000000001</v>
      </c>
      <c r="L36" s="7">
        <v>0</v>
      </c>
      <c r="M36" s="35"/>
    </row>
    <row r="37" spans="2:13" ht="18.75" x14ac:dyDescent="0.3">
      <c r="B37" s="16" t="s">
        <v>317</v>
      </c>
      <c r="C37" s="17" t="s">
        <v>318</v>
      </c>
      <c r="D37" s="17" t="s">
        <v>319</v>
      </c>
      <c r="E37" s="18">
        <f t="shared" si="0"/>
        <v>3500</v>
      </c>
      <c r="F37" s="24">
        <v>2500</v>
      </c>
      <c r="G37" s="20"/>
      <c r="H37" s="55">
        <v>1000</v>
      </c>
      <c r="I37" s="22"/>
      <c r="J37" s="17"/>
      <c r="K37" s="6">
        <v>0.106</v>
      </c>
      <c r="L37" s="7">
        <v>0</v>
      </c>
      <c r="M37" s="35"/>
    </row>
    <row r="38" spans="2:13" ht="18.75" x14ac:dyDescent="0.3">
      <c r="B38" s="16" t="s">
        <v>317</v>
      </c>
      <c r="C38" s="17" t="s">
        <v>320</v>
      </c>
      <c r="D38" s="17" t="s">
        <v>319</v>
      </c>
      <c r="E38" s="18">
        <f t="shared" si="0"/>
        <v>1500</v>
      </c>
      <c r="F38" s="24">
        <v>1500</v>
      </c>
      <c r="G38" s="20"/>
      <c r="H38" s="21"/>
      <c r="I38" s="22"/>
      <c r="J38" s="17"/>
      <c r="K38" s="6">
        <v>0.106</v>
      </c>
      <c r="L38" s="7">
        <v>0</v>
      </c>
      <c r="M38" s="35"/>
    </row>
    <row r="39" spans="2:13" s="64" customFormat="1" ht="18.75" x14ac:dyDescent="0.3">
      <c r="B39" s="57" t="s">
        <v>321</v>
      </c>
      <c r="C39" s="58" t="s">
        <v>322</v>
      </c>
      <c r="D39" s="58" t="s">
        <v>323</v>
      </c>
      <c r="E39" s="59">
        <f t="shared" si="0"/>
        <v>1000</v>
      </c>
      <c r="F39" s="59">
        <v>1000</v>
      </c>
      <c r="G39" s="59"/>
      <c r="H39" s="59"/>
      <c r="I39" s="59"/>
      <c r="J39" s="60">
        <v>0.24859999999999999</v>
      </c>
      <c r="K39" s="61">
        <v>0.25190000000000001</v>
      </c>
      <c r="L39" s="62">
        <v>0</v>
      </c>
      <c r="M39" s="63"/>
    </row>
    <row r="40" spans="2:13" s="64" customFormat="1" ht="18.75" x14ac:dyDescent="0.3">
      <c r="B40" s="57" t="s">
        <v>321</v>
      </c>
      <c r="C40" s="58" t="s">
        <v>324</v>
      </c>
      <c r="D40" s="58" t="s">
        <v>323</v>
      </c>
      <c r="E40" s="59">
        <f t="shared" si="0"/>
        <v>500</v>
      </c>
      <c r="F40" s="59">
        <v>500</v>
      </c>
      <c r="G40" s="59"/>
      <c r="H40" s="59"/>
      <c r="I40" s="59"/>
      <c r="J40" s="60">
        <v>0.2442</v>
      </c>
      <c r="K40" s="61" t="e">
        <v>#N/A</v>
      </c>
      <c r="L40" s="62" t="e">
        <v>#N/A</v>
      </c>
      <c r="M40" s="63"/>
    </row>
    <row r="41" spans="2:13" s="64" customFormat="1" ht="18.75" x14ac:dyDescent="0.3">
      <c r="B41" s="57" t="s">
        <v>321</v>
      </c>
      <c r="C41" s="58" t="s">
        <v>325</v>
      </c>
      <c r="D41" s="58" t="s">
        <v>323</v>
      </c>
      <c r="E41" s="59">
        <f t="shared" si="0"/>
        <v>1000</v>
      </c>
      <c r="F41" s="59">
        <v>1000</v>
      </c>
      <c r="G41" s="59"/>
      <c r="H41" s="59"/>
      <c r="I41" s="59"/>
      <c r="J41" s="60">
        <v>0.245</v>
      </c>
      <c r="K41" s="61">
        <v>0.25190000000000001</v>
      </c>
      <c r="L41" s="62">
        <v>0</v>
      </c>
      <c r="M41" s="63"/>
    </row>
    <row r="42" spans="2:13" s="64" customFormat="1" ht="18.75" x14ac:dyDescent="0.3">
      <c r="B42" s="57" t="s">
        <v>321</v>
      </c>
      <c r="C42" s="58" t="s">
        <v>326</v>
      </c>
      <c r="D42" s="58" t="s">
        <v>323</v>
      </c>
      <c r="E42" s="59">
        <f t="shared" si="0"/>
        <v>1000</v>
      </c>
      <c r="F42" s="59">
        <v>1000</v>
      </c>
      <c r="G42" s="59"/>
      <c r="H42" s="59"/>
      <c r="I42" s="59"/>
      <c r="J42" s="60">
        <v>0.249</v>
      </c>
      <c r="K42" s="61" t="e">
        <v>#N/A</v>
      </c>
      <c r="L42" s="62" t="e">
        <v>#N/A</v>
      </c>
      <c r="M42" s="63"/>
    </row>
    <row r="43" spans="2:13" ht="18.75" x14ac:dyDescent="0.3">
      <c r="B43" s="16" t="s">
        <v>37</v>
      </c>
      <c r="C43" s="17" t="s">
        <v>38</v>
      </c>
      <c r="D43" s="17" t="s">
        <v>39</v>
      </c>
      <c r="E43" s="18">
        <f t="shared" si="0"/>
        <v>1000</v>
      </c>
      <c r="F43" s="19"/>
      <c r="G43" s="20"/>
      <c r="H43" s="24">
        <v>1000</v>
      </c>
      <c r="I43" s="22"/>
      <c r="J43" s="23">
        <v>0.32750000000000001</v>
      </c>
      <c r="K43" s="6" t="e">
        <v>#N/A</v>
      </c>
      <c r="L43" s="7" t="e">
        <v>#N/A</v>
      </c>
      <c r="M43" s="35"/>
    </row>
    <row r="44" spans="2:13" ht="18.75" x14ac:dyDescent="0.3">
      <c r="B44" s="16" t="s">
        <v>37</v>
      </c>
      <c r="C44" s="17" t="s">
        <v>40</v>
      </c>
      <c r="D44" s="17" t="s">
        <v>39</v>
      </c>
      <c r="E44" s="18">
        <f t="shared" si="0"/>
        <v>1700</v>
      </c>
      <c r="F44" s="19"/>
      <c r="G44" s="20"/>
      <c r="H44" s="24">
        <v>1700</v>
      </c>
      <c r="I44" s="22"/>
      <c r="J44" s="23">
        <v>0.34839999999999999</v>
      </c>
      <c r="K44" s="6" t="e">
        <v>#N/A</v>
      </c>
      <c r="L44" s="7" t="e">
        <v>#N/A</v>
      </c>
      <c r="M44" s="35"/>
    </row>
    <row r="45" spans="2:13" ht="18.75" x14ac:dyDescent="0.3">
      <c r="B45" s="16" t="s">
        <v>37</v>
      </c>
      <c r="C45" s="17" t="s">
        <v>41</v>
      </c>
      <c r="D45" s="17" t="s">
        <v>39</v>
      </c>
      <c r="E45" s="18">
        <f t="shared" si="0"/>
        <v>1000</v>
      </c>
      <c r="F45" s="19"/>
      <c r="G45" s="20"/>
      <c r="H45" s="24">
        <v>1000</v>
      </c>
      <c r="I45" s="22"/>
      <c r="J45" s="23">
        <v>0.3372</v>
      </c>
      <c r="K45" s="6" t="e">
        <v>#N/A</v>
      </c>
      <c r="L45" s="7" t="e">
        <v>#N/A</v>
      </c>
      <c r="M45" s="35"/>
    </row>
    <row r="46" spans="2:13" ht="18.75" x14ac:dyDescent="0.3">
      <c r="B46" s="27" t="s">
        <v>42</v>
      </c>
      <c r="C46" s="28" t="s">
        <v>43</v>
      </c>
      <c r="D46" s="28" t="s">
        <v>44</v>
      </c>
      <c r="E46" s="18">
        <f t="shared" si="0"/>
        <v>3500</v>
      </c>
      <c r="F46" s="19"/>
      <c r="G46" s="20"/>
      <c r="H46" s="24">
        <v>3500</v>
      </c>
      <c r="I46" s="22"/>
      <c r="J46" s="23"/>
      <c r="K46" s="6" t="e">
        <v>#N/A</v>
      </c>
      <c r="L46" s="7" t="e">
        <v>#N/A</v>
      </c>
      <c r="M46" s="35"/>
    </row>
    <row r="47" spans="2:13" ht="18.75" x14ac:dyDescent="0.3">
      <c r="B47" s="16" t="s">
        <v>42</v>
      </c>
      <c r="C47" s="17" t="s">
        <v>45</v>
      </c>
      <c r="D47" s="17" t="s">
        <v>44</v>
      </c>
      <c r="E47" s="18">
        <f t="shared" si="0"/>
        <v>6000</v>
      </c>
      <c r="F47" s="19"/>
      <c r="G47" s="20"/>
      <c r="H47" s="24">
        <v>6000</v>
      </c>
      <c r="I47" s="22"/>
      <c r="J47" s="23">
        <v>0.52790000000000004</v>
      </c>
      <c r="K47" s="6" t="e">
        <v>#N/A</v>
      </c>
      <c r="L47" s="7" t="e">
        <v>#N/A</v>
      </c>
      <c r="M47" s="35"/>
    </row>
    <row r="48" spans="2:13" ht="18.75" x14ac:dyDescent="0.3">
      <c r="B48" s="16" t="s">
        <v>327</v>
      </c>
      <c r="C48" s="17" t="s">
        <v>328</v>
      </c>
      <c r="D48" s="17" t="s">
        <v>329</v>
      </c>
      <c r="E48" s="18">
        <f t="shared" si="0"/>
        <v>3000</v>
      </c>
      <c r="F48" s="24">
        <v>3000</v>
      </c>
      <c r="G48" s="20"/>
      <c r="H48" s="21"/>
      <c r="I48" s="22"/>
      <c r="J48" s="23">
        <v>0.39950000000000002</v>
      </c>
      <c r="K48" s="6">
        <v>0.39950000000000002</v>
      </c>
      <c r="L48" s="7">
        <v>0.4</v>
      </c>
      <c r="M48" s="35"/>
    </row>
    <row r="49" spans="2:13" ht="18.75" x14ac:dyDescent="0.3">
      <c r="B49" s="16" t="s">
        <v>327</v>
      </c>
      <c r="C49" s="17" t="s">
        <v>330</v>
      </c>
      <c r="D49" s="17" t="s">
        <v>329</v>
      </c>
      <c r="E49" s="18">
        <f t="shared" si="0"/>
        <v>3000</v>
      </c>
      <c r="F49" s="24">
        <v>3000</v>
      </c>
      <c r="G49" s="20"/>
      <c r="H49" s="21"/>
      <c r="I49" s="22"/>
      <c r="J49" s="23">
        <v>0.36849999999999999</v>
      </c>
      <c r="K49" s="6">
        <v>0.36849999999999999</v>
      </c>
      <c r="L49" s="7">
        <v>0.4</v>
      </c>
      <c r="M49" s="35"/>
    </row>
    <row r="50" spans="2:13" ht="18.75" x14ac:dyDescent="0.3">
      <c r="B50" s="16" t="s">
        <v>327</v>
      </c>
      <c r="C50" s="17" t="s">
        <v>331</v>
      </c>
      <c r="D50" s="17" t="s">
        <v>329</v>
      </c>
      <c r="E50" s="18">
        <f t="shared" si="0"/>
        <v>4500</v>
      </c>
      <c r="F50" s="24">
        <v>4500</v>
      </c>
      <c r="G50" s="20"/>
      <c r="H50" s="21"/>
      <c r="I50" s="22"/>
      <c r="J50" s="23">
        <v>0.35099999999999998</v>
      </c>
      <c r="K50" s="6">
        <v>0.35099999999999998</v>
      </c>
      <c r="L50" s="7">
        <v>0.4</v>
      </c>
      <c r="M50" s="35"/>
    </row>
    <row r="51" spans="2:13" ht="18.75" x14ac:dyDescent="0.3">
      <c r="B51" s="16" t="s">
        <v>332</v>
      </c>
      <c r="C51" s="17" t="s">
        <v>333</v>
      </c>
      <c r="D51" s="17" t="s">
        <v>334</v>
      </c>
      <c r="E51" s="18">
        <f t="shared" si="0"/>
        <v>150</v>
      </c>
      <c r="F51" s="24">
        <v>150</v>
      </c>
      <c r="G51" s="20"/>
      <c r="H51" s="21"/>
      <c r="I51" s="22"/>
      <c r="J51" s="23">
        <v>1.5944</v>
      </c>
      <c r="K51" s="6" t="e">
        <v>#N/A</v>
      </c>
      <c r="L51" s="7" t="e">
        <v>#N/A</v>
      </c>
      <c r="M51" s="35"/>
    </row>
    <row r="52" spans="2:13" ht="18.75" x14ac:dyDescent="0.3">
      <c r="B52" s="16" t="s">
        <v>332</v>
      </c>
      <c r="C52" s="17" t="s">
        <v>335</v>
      </c>
      <c r="D52" s="17" t="s">
        <v>334</v>
      </c>
      <c r="E52" s="18">
        <f t="shared" si="0"/>
        <v>190</v>
      </c>
      <c r="F52" s="24">
        <v>190</v>
      </c>
      <c r="G52" s="20"/>
      <c r="H52" s="21"/>
      <c r="I52" s="22"/>
      <c r="J52" s="23">
        <v>1.4962</v>
      </c>
      <c r="K52" s="6" t="e">
        <v>#N/A</v>
      </c>
      <c r="L52" s="7" t="e">
        <v>#N/A</v>
      </c>
      <c r="M52" s="35"/>
    </row>
    <row r="53" spans="2:13" ht="18.75" x14ac:dyDescent="0.3">
      <c r="B53" s="16" t="s">
        <v>336</v>
      </c>
      <c r="C53" s="17" t="s">
        <v>337</v>
      </c>
      <c r="D53" s="17" t="s">
        <v>338</v>
      </c>
      <c r="E53" s="18">
        <f t="shared" si="0"/>
        <v>0</v>
      </c>
      <c r="F53" s="24">
        <v>0</v>
      </c>
      <c r="G53" s="20"/>
      <c r="H53" s="21"/>
      <c r="I53" s="22"/>
      <c r="J53" s="23">
        <v>1.5863</v>
      </c>
      <c r="K53" s="6" t="e">
        <v>#N/A</v>
      </c>
      <c r="L53" s="7" t="e">
        <v>#N/A</v>
      </c>
      <c r="M53" s="35"/>
    </row>
    <row r="54" spans="2:13" ht="18.75" x14ac:dyDescent="0.3">
      <c r="B54" s="16" t="s">
        <v>339</v>
      </c>
      <c r="C54" s="17" t="s">
        <v>340</v>
      </c>
      <c r="D54" s="17" t="s">
        <v>341</v>
      </c>
      <c r="E54" s="18">
        <f t="shared" si="0"/>
        <v>340</v>
      </c>
      <c r="F54" s="24">
        <v>340</v>
      </c>
      <c r="G54" s="20"/>
      <c r="H54" s="21"/>
      <c r="I54" s="22"/>
      <c r="J54" s="23">
        <v>1.7976000000000001</v>
      </c>
      <c r="K54" s="6" t="e">
        <v>#N/A</v>
      </c>
      <c r="L54" s="7" t="e">
        <v>#N/A</v>
      </c>
      <c r="M54" s="35"/>
    </row>
    <row r="55" spans="2:13" ht="18.75" x14ac:dyDescent="0.3">
      <c r="B55" s="16" t="s">
        <v>339</v>
      </c>
      <c r="C55" s="17" t="s">
        <v>342</v>
      </c>
      <c r="D55" s="17" t="s">
        <v>341</v>
      </c>
      <c r="E55" s="18">
        <f t="shared" si="0"/>
        <v>440</v>
      </c>
      <c r="F55" s="24">
        <v>440</v>
      </c>
      <c r="G55" s="20"/>
      <c r="H55" s="21"/>
      <c r="I55" s="22"/>
      <c r="J55" s="23">
        <v>2.3184999999999998</v>
      </c>
      <c r="K55" s="6" t="e">
        <v>#N/A</v>
      </c>
      <c r="L55" s="7" t="e">
        <v>#N/A</v>
      </c>
      <c r="M55" s="35"/>
    </row>
    <row r="56" spans="2:13" ht="18.75" x14ac:dyDescent="0.3">
      <c r="B56" s="16" t="s">
        <v>343</v>
      </c>
      <c r="C56" s="17" t="s">
        <v>344</v>
      </c>
      <c r="D56" s="17" t="s">
        <v>345</v>
      </c>
      <c r="E56" s="18">
        <f t="shared" si="0"/>
        <v>250</v>
      </c>
      <c r="F56" s="24">
        <v>250</v>
      </c>
      <c r="G56" s="20"/>
      <c r="H56" s="21"/>
      <c r="I56" s="22"/>
      <c r="J56" s="23">
        <v>2.2555000000000001</v>
      </c>
      <c r="K56" s="6" t="e">
        <v>#N/A</v>
      </c>
      <c r="L56" s="7" t="e">
        <v>#N/A</v>
      </c>
      <c r="M56" s="35"/>
    </row>
    <row r="57" spans="2:13" ht="18.75" x14ac:dyDescent="0.3">
      <c r="B57" s="16" t="s">
        <v>346</v>
      </c>
      <c r="C57" s="17" t="s">
        <v>347</v>
      </c>
      <c r="D57" s="17" t="s">
        <v>348</v>
      </c>
      <c r="E57" s="18">
        <f t="shared" si="0"/>
        <v>740</v>
      </c>
      <c r="F57" s="24">
        <v>740</v>
      </c>
      <c r="G57" s="20"/>
      <c r="H57" s="21"/>
      <c r="I57" s="22"/>
      <c r="J57" s="17"/>
      <c r="K57" s="6">
        <v>0.50170000000000003</v>
      </c>
      <c r="L57" s="7">
        <v>1</v>
      </c>
      <c r="M57" s="35"/>
    </row>
    <row r="58" spans="2:13" ht="18.75" x14ac:dyDescent="0.3">
      <c r="B58" s="16" t="s">
        <v>346</v>
      </c>
      <c r="C58" s="17" t="s">
        <v>349</v>
      </c>
      <c r="D58" s="17" t="s">
        <v>348</v>
      </c>
      <c r="E58" s="18">
        <f t="shared" si="0"/>
        <v>9800</v>
      </c>
      <c r="F58" s="24">
        <v>9800</v>
      </c>
      <c r="G58" s="20"/>
      <c r="H58" s="21"/>
      <c r="I58" s="22"/>
      <c r="J58" s="17"/>
      <c r="K58" s="6">
        <v>0.43840000000000001</v>
      </c>
      <c r="L58" s="7">
        <v>0.9</v>
      </c>
      <c r="M58" s="35"/>
    </row>
    <row r="59" spans="2:13" ht="18.75" x14ac:dyDescent="0.3">
      <c r="B59" s="16" t="s">
        <v>46</v>
      </c>
      <c r="C59" s="17" t="s">
        <v>47</v>
      </c>
      <c r="D59" s="17" t="s">
        <v>48</v>
      </c>
      <c r="E59" s="18">
        <f t="shared" si="0"/>
        <v>4000</v>
      </c>
      <c r="F59" s="24">
        <v>4000</v>
      </c>
      <c r="G59" s="20"/>
      <c r="H59" s="21"/>
      <c r="I59" s="22"/>
      <c r="J59" s="23">
        <v>0.25190000000000001</v>
      </c>
      <c r="K59" s="6">
        <v>0.24260000000000001</v>
      </c>
      <c r="L59" s="7">
        <v>0</v>
      </c>
      <c r="M59" s="35"/>
    </row>
    <row r="60" spans="2:13" ht="18.75" x14ac:dyDescent="0.3">
      <c r="B60" s="16" t="s">
        <v>46</v>
      </c>
      <c r="C60" s="17" t="s">
        <v>49</v>
      </c>
      <c r="D60" s="17" t="s">
        <v>48</v>
      </c>
      <c r="E60" s="18">
        <f t="shared" si="0"/>
        <v>2450</v>
      </c>
      <c r="F60" s="24">
        <v>2450</v>
      </c>
      <c r="G60" s="20"/>
      <c r="H60" s="21"/>
      <c r="I60" s="22"/>
      <c r="J60" s="23">
        <v>0.25850000000000001</v>
      </c>
      <c r="K60" s="6">
        <v>0.24759999999999999</v>
      </c>
      <c r="L60" s="7">
        <v>0</v>
      </c>
      <c r="M60" s="35"/>
    </row>
    <row r="61" spans="2:13" ht="18.75" x14ac:dyDescent="0.3">
      <c r="B61" s="16" t="s">
        <v>46</v>
      </c>
      <c r="C61" s="17" t="s">
        <v>50</v>
      </c>
      <c r="D61" s="17" t="s">
        <v>48</v>
      </c>
      <c r="E61" s="18">
        <f t="shared" si="0"/>
        <v>1700</v>
      </c>
      <c r="F61" s="24">
        <v>1700</v>
      </c>
      <c r="G61" s="20"/>
      <c r="H61" s="21"/>
      <c r="I61" s="22"/>
      <c r="J61" s="23">
        <v>0.29189999999999999</v>
      </c>
      <c r="K61" s="6">
        <v>0.29189999999999999</v>
      </c>
      <c r="L61" s="7">
        <v>0.5</v>
      </c>
      <c r="M61" s="35"/>
    </row>
    <row r="62" spans="2:13" ht="18.75" x14ac:dyDescent="0.3">
      <c r="B62" s="16" t="s">
        <v>46</v>
      </c>
      <c r="C62" s="17" t="s">
        <v>51</v>
      </c>
      <c r="D62" s="17" t="s">
        <v>48</v>
      </c>
      <c r="E62" s="18">
        <f t="shared" si="0"/>
        <v>2350</v>
      </c>
      <c r="F62" s="24">
        <v>2350</v>
      </c>
      <c r="G62" s="20"/>
      <c r="H62" s="21"/>
      <c r="I62" s="22"/>
      <c r="J62" s="23">
        <v>0.25950000000000001</v>
      </c>
      <c r="K62" s="6">
        <v>0.24929999999999999</v>
      </c>
      <c r="L62" s="7">
        <v>0</v>
      </c>
      <c r="M62" s="35"/>
    </row>
    <row r="63" spans="2:13" ht="18.75" x14ac:dyDescent="0.3">
      <c r="B63" s="16" t="s">
        <v>350</v>
      </c>
      <c r="C63" s="17" t="s">
        <v>351</v>
      </c>
      <c r="D63" s="17" t="s">
        <v>352</v>
      </c>
      <c r="E63" s="18">
        <f t="shared" si="0"/>
        <v>1000</v>
      </c>
      <c r="F63" s="24">
        <v>1000</v>
      </c>
      <c r="G63" s="20"/>
      <c r="H63" s="21"/>
      <c r="I63" s="22"/>
      <c r="J63" s="17"/>
      <c r="K63" s="6">
        <v>0.12740000000000001</v>
      </c>
      <c r="L63" s="7">
        <v>0.8</v>
      </c>
      <c r="M63" s="35"/>
    </row>
    <row r="64" spans="2:13" ht="18.75" x14ac:dyDescent="0.3">
      <c r="B64" s="16" t="s">
        <v>350</v>
      </c>
      <c r="C64" s="17" t="s">
        <v>353</v>
      </c>
      <c r="D64" s="17" t="s">
        <v>352</v>
      </c>
      <c r="E64" s="18">
        <f t="shared" si="0"/>
        <v>4000</v>
      </c>
      <c r="F64" s="24">
        <v>4000</v>
      </c>
      <c r="G64" s="20"/>
      <c r="H64" s="21"/>
      <c r="I64" s="22"/>
      <c r="J64" s="17"/>
      <c r="K64" s="6">
        <v>0.126</v>
      </c>
      <c r="L64" s="7">
        <v>0.7</v>
      </c>
      <c r="M64" s="35"/>
    </row>
    <row r="65" spans="2:13" ht="18.75" x14ac:dyDescent="0.3">
      <c r="B65" s="16" t="s">
        <v>350</v>
      </c>
      <c r="C65" s="17" t="s">
        <v>354</v>
      </c>
      <c r="D65" s="17" t="s">
        <v>352</v>
      </c>
      <c r="E65" s="18">
        <f t="shared" si="0"/>
        <v>1300</v>
      </c>
      <c r="F65" s="24">
        <v>1300</v>
      </c>
      <c r="G65" s="20"/>
      <c r="H65" s="21"/>
      <c r="I65" s="22"/>
      <c r="J65" s="17"/>
      <c r="K65" s="6">
        <v>0.14499999999999999</v>
      </c>
      <c r="L65" s="7">
        <v>1</v>
      </c>
      <c r="M65" s="35"/>
    </row>
    <row r="66" spans="2:13" ht="18.75" x14ac:dyDescent="0.3">
      <c r="B66" s="16" t="s">
        <v>52</v>
      </c>
      <c r="C66" s="17" t="s">
        <v>53</v>
      </c>
      <c r="D66" s="17" t="s">
        <v>54</v>
      </c>
      <c r="E66" s="18">
        <f t="shared" si="0"/>
        <v>9000</v>
      </c>
      <c r="F66" s="56"/>
      <c r="G66" s="20"/>
      <c r="H66" s="21"/>
      <c r="I66" s="24">
        <v>9000</v>
      </c>
      <c r="J66" s="23">
        <v>0.86570000000000003</v>
      </c>
      <c r="K66" s="6">
        <v>0.86570000000000003</v>
      </c>
      <c r="L66" s="7">
        <v>0</v>
      </c>
      <c r="M66" s="35"/>
    </row>
    <row r="67" spans="2:13" ht="18.75" x14ac:dyDescent="0.3">
      <c r="B67" s="16" t="s">
        <v>55</v>
      </c>
      <c r="C67" s="17" t="s">
        <v>56</v>
      </c>
      <c r="D67" s="17" t="s">
        <v>57</v>
      </c>
      <c r="E67" s="18">
        <v>2858</v>
      </c>
      <c r="F67" s="19"/>
      <c r="G67" s="20"/>
      <c r="H67" s="24">
        <v>2858</v>
      </c>
      <c r="I67" s="22"/>
      <c r="J67" s="23">
        <v>0.51649999999999996</v>
      </c>
      <c r="K67" s="6" t="e">
        <v>#N/A</v>
      </c>
      <c r="L67" s="7" t="e">
        <v>#N/A</v>
      </c>
      <c r="M67" s="35"/>
    </row>
    <row r="68" spans="2:13" ht="18.75" x14ac:dyDescent="0.3">
      <c r="B68" s="16" t="s">
        <v>55</v>
      </c>
      <c r="C68" s="17" t="s">
        <v>58</v>
      </c>
      <c r="D68" s="17" t="s">
        <v>57</v>
      </c>
      <c r="E68" s="18">
        <f>F68+G68+H68+I68</f>
        <v>2076</v>
      </c>
      <c r="F68" s="19"/>
      <c r="G68" s="20"/>
      <c r="H68" s="24">
        <v>2076</v>
      </c>
      <c r="I68" s="22"/>
      <c r="J68" s="23">
        <v>0.51649999999999996</v>
      </c>
      <c r="K68" s="6" t="e">
        <v>#N/A</v>
      </c>
      <c r="L68" s="7" t="e">
        <v>#N/A</v>
      </c>
      <c r="M68" s="35"/>
    </row>
    <row r="69" spans="2:13" ht="18.75" x14ac:dyDescent="0.3">
      <c r="B69" s="16" t="s">
        <v>59</v>
      </c>
      <c r="C69" s="17" t="s">
        <v>60</v>
      </c>
      <c r="D69" s="17" t="s">
        <v>61</v>
      </c>
      <c r="E69" s="18">
        <f>F69+G69+H69+I69</f>
        <v>7770</v>
      </c>
      <c r="F69" s="19"/>
      <c r="G69" s="20"/>
      <c r="H69" s="24">
        <v>7770</v>
      </c>
      <c r="I69" s="22"/>
      <c r="J69" s="23">
        <v>0.24049999999999999</v>
      </c>
      <c r="K69" s="6" t="e">
        <v>#N/A</v>
      </c>
      <c r="L69" s="7" t="e">
        <v>#N/A</v>
      </c>
      <c r="M69" s="35"/>
    </row>
    <row r="70" spans="2:13" ht="18.75" x14ac:dyDescent="0.3">
      <c r="B70" s="16" t="s">
        <v>59</v>
      </c>
      <c r="C70" s="17" t="s">
        <v>62</v>
      </c>
      <c r="D70" s="17" t="s">
        <v>61</v>
      </c>
      <c r="E70" s="18">
        <v>5150</v>
      </c>
      <c r="F70" s="19"/>
      <c r="G70" s="20"/>
      <c r="H70" s="24">
        <v>5150</v>
      </c>
      <c r="I70" s="22"/>
      <c r="J70" s="23">
        <v>0.24790000000000001</v>
      </c>
      <c r="K70" s="6" t="e">
        <v>#N/A</v>
      </c>
      <c r="L70" s="7" t="e">
        <v>#N/A</v>
      </c>
      <c r="M70" s="35"/>
    </row>
    <row r="71" spans="2:13" ht="18.75" x14ac:dyDescent="0.3">
      <c r="B71" s="16" t="s">
        <v>63</v>
      </c>
      <c r="C71" s="17" t="s">
        <v>64</v>
      </c>
      <c r="D71" s="17" t="s">
        <v>65</v>
      </c>
      <c r="E71" s="18">
        <v>1100</v>
      </c>
      <c r="F71" s="24">
        <v>1100</v>
      </c>
      <c r="G71" s="20"/>
      <c r="H71" s="21"/>
      <c r="I71" s="22"/>
      <c r="J71" s="23">
        <v>0.25819999999999999</v>
      </c>
      <c r="K71" s="6">
        <v>0.25819999999999999</v>
      </c>
      <c r="L71" s="7">
        <v>0.4</v>
      </c>
      <c r="M71" s="35"/>
    </row>
    <row r="72" spans="2:13" ht="18.75" x14ac:dyDescent="0.3">
      <c r="B72" s="16" t="s">
        <v>63</v>
      </c>
      <c r="C72" s="17" t="s">
        <v>66</v>
      </c>
      <c r="D72" s="17" t="s">
        <v>65</v>
      </c>
      <c r="E72" s="18">
        <f t="shared" ref="E72:E85" si="1">F72+G72+H72+I72</f>
        <v>3000</v>
      </c>
      <c r="F72" s="24">
        <v>3000</v>
      </c>
      <c r="G72" s="20"/>
      <c r="H72" s="21"/>
      <c r="I72" s="22"/>
      <c r="J72" s="23">
        <v>0.25819999999999999</v>
      </c>
      <c r="K72" s="6">
        <v>0.25819999999999999</v>
      </c>
      <c r="L72" s="7">
        <v>0.4</v>
      </c>
      <c r="M72" s="35"/>
    </row>
    <row r="73" spans="2:13" ht="18.75" x14ac:dyDescent="0.3">
      <c r="B73" s="16" t="s">
        <v>67</v>
      </c>
      <c r="C73" s="17" t="s">
        <v>68</v>
      </c>
      <c r="D73" s="17" t="s">
        <v>69</v>
      </c>
      <c r="E73" s="18">
        <f t="shared" si="1"/>
        <v>2800</v>
      </c>
      <c r="F73" s="24">
        <v>2800</v>
      </c>
      <c r="G73" s="20"/>
      <c r="H73" s="21"/>
      <c r="I73" s="22"/>
      <c r="J73" s="23">
        <v>0.1225</v>
      </c>
      <c r="K73" s="6">
        <v>0.1225</v>
      </c>
      <c r="L73" s="7">
        <v>0.1</v>
      </c>
      <c r="M73" s="35"/>
    </row>
    <row r="74" spans="2:13" ht="18.75" x14ac:dyDescent="0.3">
      <c r="B74" s="16" t="s">
        <v>70</v>
      </c>
      <c r="C74" s="17" t="s">
        <v>71</v>
      </c>
      <c r="D74" s="17" t="s">
        <v>72</v>
      </c>
      <c r="E74" s="18">
        <f t="shared" si="1"/>
        <v>1520</v>
      </c>
      <c r="F74" s="24">
        <v>1520</v>
      </c>
      <c r="G74" s="20"/>
      <c r="H74" s="21"/>
      <c r="I74" s="22"/>
      <c r="J74" s="23">
        <v>0.17899999999999999</v>
      </c>
      <c r="K74" s="6">
        <v>0.17899999999999999</v>
      </c>
      <c r="L74" s="7">
        <v>0.1</v>
      </c>
      <c r="M74" s="35"/>
    </row>
    <row r="75" spans="2:13" ht="18.75" x14ac:dyDescent="0.3">
      <c r="B75" s="16" t="s">
        <v>73</v>
      </c>
      <c r="C75" s="17" t="s">
        <v>74</v>
      </c>
      <c r="D75" s="17" t="s">
        <v>75</v>
      </c>
      <c r="E75" s="18">
        <v>5500</v>
      </c>
      <c r="F75" s="19"/>
      <c r="G75" s="20"/>
      <c r="H75" s="24">
        <v>5500</v>
      </c>
      <c r="I75" s="22"/>
      <c r="J75" s="23"/>
      <c r="K75" s="6" t="e">
        <v>#N/A</v>
      </c>
      <c r="L75" s="7" t="e">
        <v>#N/A</v>
      </c>
      <c r="M75" s="35"/>
    </row>
    <row r="76" spans="2:13" ht="18.75" x14ac:dyDescent="0.3">
      <c r="B76" s="16" t="s">
        <v>73</v>
      </c>
      <c r="C76" s="17" t="s">
        <v>76</v>
      </c>
      <c r="D76" s="17" t="s">
        <v>75</v>
      </c>
      <c r="E76" s="18">
        <f t="shared" si="1"/>
        <v>6705</v>
      </c>
      <c r="F76" s="19"/>
      <c r="G76" s="20"/>
      <c r="H76" s="24">
        <v>6705</v>
      </c>
      <c r="I76" s="22"/>
      <c r="J76" s="17"/>
      <c r="K76" s="6">
        <v>0.1547</v>
      </c>
      <c r="L76" s="7">
        <v>0.3</v>
      </c>
      <c r="M76" s="35"/>
    </row>
    <row r="77" spans="2:13" ht="18.75" x14ac:dyDescent="0.3">
      <c r="B77" s="16" t="s">
        <v>73</v>
      </c>
      <c r="C77" s="17" t="s">
        <v>77</v>
      </c>
      <c r="D77" s="17" t="s">
        <v>75</v>
      </c>
      <c r="E77" s="18">
        <f t="shared" si="1"/>
        <v>9000</v>
      </c>
      <c r="F77" s="19"/>
      <c r="G77" s="20"/>
      <c r="H77" s="24">
        <v>9000</v>
      </c>
      <c r="I77" s="22"/>
      <c r="J77" s="23"/>
      <c r="K77" s="6" t="e">
        <v>#N/A</v>
      </c>
      <c r="L77" s="7" t="e">
        <v>#N/A</v>
      </c>
      <c r="M77" s="35"/>
    </row>
    <row r="78" spans="2:13" ht="18.75" x14ac:dyDescent="0.3">
      <c r="B78" s="16" t="s">
        <v>78</v>
      </c>
      <c r="C78" s="17" t="s">
        <v>79</v>
      </c>
      <c r="D78" s="17" t="s">
        <v>80</v>
      </c>
      <c r="E78" s="18">
        <f t="shared" si="1"/>
        <v>8500</v>
      </c>
      <c r="F78" s="19"/>
      <c r="G78" s="20"/>
      <c r="H78" s="21"/>
      <c r="I78" s="24">
        <v>8500</v>
      </c>
      <c r="J78" s="23"/>
      <c r="K78" s="6" t="e">
        <v>#N/A</v>
      </c>
      <c r="L78" s="7" t="e">
        <v>#N/A</v>
      </c>
      <c r="M78" s="35"/>
    </row>
    <row r="79" spans="2:13" ht="18.75" x14ac:dyDescent="0.3">
      <c r="B79" s="16" t="s">
        <v>78</v>
      </c>
      <c r="C79" s="17" t="s">
        <v>81</v>
      </c>
      <c r="D79" s="17" t="s">
        <v>80</v>
      </c>
      <c r="E79" s="18">
        <f t="shared" si="1"/>
        <v>6705</v>
      </c>
      <c r="F79" s="19"/>
      <c r="G79" s="20"/>
      <c r="H79" s="21"/>
      <c r="I79" s="24">
        <v>6705</v>
      </c>
      <c r="J79" s="23"/>
      <c r="K79" s="6" t="e">
        <v>#N/A</v>
      </c>
      <c r="L79" s="7" t="e">
        <v>#N/A</v>
      </c>
      <c r="M79" s="35"/>
    </row>
    <row r="80" spans="2:13" ht="18.75" x14ac:dyDescent="0.3">
      <c r="B80" s="16" t="s">
        <v>78</v>
      </c>
      <c r="C80" s="17" t="s">
        <v>82</v>
      </c>
      <c r="D80" s="17" t="s">
        <v>80</v>
      </c>
      <c r="E80" s="18">
        <f t="shared" si="1"/>
        <v>3250</v>
      </c>
      <c r="F80" s="19"/>
      <c r="G80" s="20"/>
      <c r="H80" s="21"/>
      <c r="I80" s="24">
        <v>3250</v>
      </c>
      <c r="J80" s="23"/>
      <c r="K80" s="6">
        <v>0.15920000000000001</v>
      </c>
      <c r="L80" s="7">
        <v>0.3</v>
      </c>
      <c r="M80" s="35"/>
    </row>
    <row r="81" spans="2:13" ht="18.75" x14ac:dyDescent="0.3">
      <c r="B81" s="16" t="s">
        <v>78</v>
      </c>
      <c r="C81" s="17" t="s">
        <v>83</v>
      </c>
      <c r="D81" s="17" t="s">
        <v>80</v>
      </c>
      <c r="E81" s="18">
        <f t="shared" si="1"/>
        <v>3300</v>
      </c>
      <c r="F81" s="19"/>
      <c r="G81" s="20"/>
      <c r="H81" s="21"/>
      <c r="I81" s="24">
        <v>3300</v>
      </c>
      <c r="J81" s="23"/>
      <c r="K81" s="6" t="e">
        <v>#N/A</v>
      </c>
      <c r="L81" s="7" t="e">
        <v>#N/A</v>
      </c>
      <c r="M81" s="35"/>
    </row>
    <row r="82" spans="2:13" ht="18.75" x14ac:dyDescent="0.3">
      <c r="B82" s="16" t="s">
        <v>84</v>
      </c>
      <c r="C82" s="17" t="s">
        <v>85</v>
      </c>
      <c r="D82" s="17" t="s">
        <v>86</v>
      </c>
      <c r="E82" s="18">
        <f t="shared" si="1"/>
        <v>4900</v>
      </c>
      <c r="F82" s="24">
        <v>4900</v>
      </c>
      <c r="G82" s="20"/>
      <c r="H82" s="21"/>
      <c r="I82" s="22"/>
      <c r="J82" s="17"/>
      <c r="K82" s="6">
        <v>0.2326</v>
      </c>
      <c r="L82" s="7">
        <v>0</v>
      </c>
      <c r="M82" s="35"/>
    </row>
    <row r="83" spans="2:13" ht="18.75" x14ac:dyDescent="0.3">
      <c r="B83" s="16" t="s">
        <v>84</v>
      </c>
      <c r="C83" s="17" t="s">
        <v>87</v>
      </c>
      <c r="D83" s="17" t="s">
        <v>86</v>
      </c>
      <c r="E83" s="18">
        <f t="shared" si="1"/>
        <v>2500</v>
      </c>
      <c r="F83" s="24">
        <v>2500</v>
      </c>
      <c r="G83" s="20"/>
      <c r="H83" s="21"/>
      <c r="I83" s="22"/>
      <c r="J83" s="17"/>
      <c r="K83" s="6">
        <v>0.2326</v>
      </c>
      <c r="L83" s="7">
        <v>0.3</v>
      </c>
      <c r="M83" s="35"/>
    </row>
    <row r="84" spans="2:13" ht="18.75" x14ac:dyDescent="0.3">
      <c r="B84" s="16" t="s">
        <v>84</v>
      </c>
      <c r="C84" s="17" t="s">
        <v>88</v>
      </c>
      <c r="D84" s="17" t="s">
        <v>86</v>
      </c>
      <c r="E84" s="18">
        <f t="shared" si="1"/>
        <v>2800</v>
      </c>
      <c r="F84" s="24">
        <v>2800</v>
      </c>
      <c r="G84" s="20"/>
      <c r="H84" s="21"/>
      <c r="I84" s="22"/>
      <c r="J84" s="17"/>
      <c r="K84" s="6">
        <v>0.2326</v>
      </c>
      <c r="L84" s="7">
        <v>0</v>
      </c>
      <c r="M84" s="35"/>
    </row>
    <row r="85" spans="2:13" ht="18.75" x14ac:dyDescent="0.3">
      <c r="B85" s="16" t="s">
        <v>84</v>
      </c>
      <c r="C85" s="17" t="s">
        <v>89</v>
      </c>
      <c r="D85" s="17" t="s">
        <v>86</v>
      </c>
      <c r="E85" s="18">
        <f t="shared" si="1"/>
        <v>4900</v>
      </c>
      <c r="F85" s="24">
        <v>4900</v>
      </c>
      <c r="G85" s="20"/>
      <c r="H85" s="21"/>
      <c r="I85" s="22"/>
      <c r="J85" s="17"/>
      <c r="K85" s="6">
        <v>0.2326</v>
      </c>
      <c r="L85" s="7">
        <v>0</v>
      </c>
      <c r="M85" s="35"/>
    </row>
    <row r="86" spans="2:13" ht="18.75" x14ac:dyDescent="0.3">
      <c r="B86" s="57" t="s">
        <v>355</v>
      </c>
      <c r="C86" s="58" t="s">
        <v>356</v>
      </c>
      <c r="D86" s="58" t="s">
        <v>357</v>
      </c>
      <c r="E86" s="18">
        <v>1750</v>
      </c>
      <c r="F86" s="24">
        <v>1750</v>
      </c>
      <c r="G86" s="20"/>
      <c r="H86" s="21"/>
      <c r="I86" s="22"/>
      <c r="J86" s="17"/>
      <c r="K86" s="6">
        <v>0.2137</v>
      </c>
      <c r="L86" s="7">
        <v>0.3</v>
      </c>
      <c r="M86" s="35"/>
    </row>
    <row r="87" spans="2:13" ht="18.75" x14ac:dyDescent="0.3">
      <c r="B87" s="57" t="s">
        <v>355</v>
      </c>
      <c r="C87" s="58" t="s">
        <v>358</v>
      </c>
      <c r="D87" s="58" t="s">
        <v>357</v>
      </c>
      <c r="E87" s="18">
        <f>F87+G87+H87+I87</f>
        <v>4000</v>
      </c>
      <c r="F87" s="24">
        <v>4000</v>
      </c>
      <c r="G87" s="20"/>
      <c r="H87" s="21"/>
      <c r="I87" s="22"/>
      <c r="J87" s="17"/>
      <c r="K87" s="6">
        <v>0.2137</v>
      </c>
      <c r="L87" s="7">
        <v>0.3</v>
      </c>
      <c r="M87" s="35"/>
    </row>
    <row r="88" spans="2:13" ht="18.75" x14ac:dyDescent="0.3">
      <c r="B88" s="57" t="s">
        <v>355</v>
      </c>
      <c r="C88" s="58" t="s">
        <v>359</v>
      </c>
      <c r="D88" s="58" t="s">
        <v>357</v>
      </c>
      <c r="E88" s="18">
        <f>F88+G88+H88+I88</f>
        <v>5350</v>
      </c>
      <c r="F88" s="24">
        <v>5350</v>
      </c>
      <c r="G88" s="20"/>
      <c r="H88" s="21"/>
      <c r="I88" s="22"/>
      <c r="J88" s="17"/>
      <c r="K88" s="6">
        <v>0.2137</v>
      </c>
      <c r="L88" s="7">
        <v>0.3</v>
      </c>
      <c r="M88" s="35"/>
    </row>
    <row r="89" spans="2:13" ht="18.75" x14ac:dyDescent="0.3">
      <c r="B89" s="16" t="s">
        <v>90</v>
      </c>
      <c r="C89" s="17" t="s">
        <v>91</v>
      </c>
      <c r="D89" s="17" t="s">
        <v>92</v>
      </c>
      <c r="E89" s="18">
        <v>15300</v>
      </c>
      <c r="F89" s="24">
        <v>15300</v>
      </c>
      <c r="G89" s="20"/>
      <c r="H89" s="21"/>
      <c r="I89" s="22"/>
      <c r="J89" s="17"/>
      <c r="K89" s="6">
        <v>6.9699999999999998E-2</v>
      </c>
      <c r="L89" s="7">
        <v>0</v>
      </c>
      <c r="M89" s="35" t="s">
        <v>93</v>
      </c>
    </row>
    <row r="90" spans="2:13" ht="18.75" x14ac:dyDescent="0.3">
      <c r="B90" s="16" t="s">
        <v>90</v>
      </c>
      <c r="C90" s="17" t="s">
        <v>91</v>
      </c>
      <c r="D90" s="17" t="s">
        <v>92</v>
      </c>
      <c r="E90" s="18">
        <v>3730</v>
      </c>
      <c r="F90" s="24">
        <v>3255</v>
      </c>
      <c r="G90" s="20"/>
      <c r="H90" s="21">
        <v>475</v>
      </c>
      <c r="I90" s="22"/>
      <c r="J90" s="17"/>
      <c r="K90" s="6">
        <v>6.9699999999999998E-2</v>
      </c>
      <c r="L90" s="7">
        <v>0</v>
      </c>
    </row>
    <row r="91" spans="2:13" ht="18.75" x14ac:dyDescent="0.3">
      <c r="B91" s="16" t="s">
        <v>90</v>
      </c>
      <c r="C91" s="17" t="s">
        <v>263</v>
      </c>
      <c r="D91" s="17" t="s">
        <v>92</v>
      </c>
      <c r="E91" s="18">
        <v>0</v>
      </c>
      <c r="F91" s="24">
        <v>0</v>
      </c>
      <c r="G91" s="20"/>
      <c r="H91" s="24">
        <v>0</v>
      </c>
      <c r="I91" s="22"/>
      <c r="J91" s="17"/>
      <c r="K91" s="6">
        <v>6.8400000000000002E-2</v>
      </c>
      <c r="L91" s="7">
        <v>0</v>
      </c>
      <c r="M91" s="35"/>
    </row>
    <row r="92" spans="2:13" ht="18.75" x14ac:dyDescent="0.3">
      <c r="B92" s="16" t="s">
        <v>90</v>
      </c>
      <c r="C92" s="17" t="s">
        <v>360</v>
      </c>
      <c r="D92" s="17" t="s">
        <v>92</v>
      </c>
      <c r="E92" s="18">
        <v>0</v>
      </c>
      <c r="F92" s="24">
        <v>0</v>
      </c>
      <c r="G92" s="20">
        <v>0</v>
      </c>
      <c r="H92" s="21">
        <v>0</v>
      </c>
      <c r="I92" s="22"/>
      <c r="J92" s="17"/>
      <c r="K92" s="6">
        <v>8.9300000000000004E-2</v>
      </c>
      <c r="L92" s="7">
        <v>0.3</v>
      </c>
      <c r="M92" s="35"/>
    </row>
    <row r="93" spans="2:13" ht="18.75" x14ac:dyDescent="0.3">
      <c r="B93" s="16" t="s">
        <v>90</v>
      </c>
      <c r="C93" s="17" t="s">
        <v>94</v>
      </c>
      <c r="D93" s="17" t="s">
        <v>92</v>
      </c>
      <c r="E93" s="18">
        <v>12800</v>
      </c>
      <c r="F93" s="24">
        <v>12450</v>
      </c>
      <c r="G93" s="20"/>
      <c r="H93" s="21">
        <v>350</v>
      </c>
      <c r="I93" s="22"/>
      <c r="J93" s="17"/>
      <c r="K93" s="6">
        <v>6.8400000000000002E-2</v>
      </c>
      <c r="L93" s="7">
        <v>0</v>
      </c>
      <c r="M93" s="35"/>
    </row>
    <row r="94" spans="2:13" ht="18.75" x14ac:dyDescent="0.3">
      <c r="B94" s="16" t="s">
        <v>90</v>
      </c>
      <c r="C94" s="17" t="s">
        <v>95</v>
      </c>
      <c r="D94" s="17" t="s">
        <v>92</v>
      </c>
      <c r="E94" s="18">
        <v>9350</v>
      </c>
      <c r="F94" s="45">
        <v>8850</v>
      </c>
      <c r="G94" s="20"/>
      <c r="H94" s="21">
        <v>500</v>
      </c>
      <c r="I94" s="22"/>
      <c r="J94" s="17"/>
      <c r="K94" s="6">
        <v>6.8400000000000002E-2</v>
      </c>
      <c r="L94" s="7">
        <v>0</v>
      </c>
      <c r="M94" s="35"/>
    </row>
    <row r="95" spans="2:13" ht="18.75" x14ac:dyDescent="0.3">
      <c r="B95" s="16" t="s">
        <v>96</v>
      </c>
      <c r="C95" s="17" t="s">
        <v>97</v>
      </c>
      <c r="D95" s="17" t="s">
        <v>98</v>
      </c>
      <c r="E95" s="41">
        <f>F95+G95+H95+I95</f>
        <v>5039</v>
      </c>
      <c r="F95" s="40"/>
      <c r="G95" s="42"/>
      <c r="H95" s="21"/>
      <c r="I95" s="24">
        <v>5039</v>
      </c>
      <c r="J95" s="17"/>
      <c r="K95" s="6">
        <v>0.59960000000000002</v>
      </c>
      <c r="L95" s="7">
        <v>0</v>
      </c>
      <c r="M95" s="35"/>
    </row>
    <row r="96" spans="2:13" ht="18.75" x14ac:dyDescent="0.3">
      <c r="B96" s="16" t="s">
        <v>96</v>
      </c>
      <c r="C96" s="17" t="s">
        <v>99</v>
      </c>
      <c r="D96" s="17" t="s">
        <v>98</v>
      </c>
      <c r="E96" s="41">
        <f>F96+G96+H96+I96</f>
        <v>4980</v>
      </c>
      <c r="F96" s="40"/>
      <c r="G96" s="42"/>
      <c r="H96" s="21"/>
      <c r="I96" s="24">
        <v>4980</v>
      </c>
      <c r="J96" s="17"/>
      <c r="K96" s="6" t="e">
        <v>#N/A</v>
      </c>
      <c r="L96" s="7" t="e">
        <v>#N/A</v>
      </c>
      <c r="M96" s="35"/>
    </row>
    <row r="97" spans="2:13" ht="18.75" x14ac:dyDescent="0.3">
      <c r="B97" s="27" t="s">
        <v>100</v>
      </c>
      <c r="C97" s="28" t="s">
        <v>101</v>
      </c>
      <c r="D97" s="28" t="s">
        <v>102</v>
      </c>
      <c r="E97" s="18">
        <v>600</v>
      </c>
      <c r="F97" s="47"/>
      <c r="G97" s="20"/>
      <c r="H97" s="24">
        <v>600</v>
      </c>
      <c r="I97" s="22"/>
      <c r="J97" s="23">
        <v>0.70599999999999996</v>
      </c>
      <c r="K97" s="6" t="e">
        <v>#N/A</v>
      </c>
      <c r="L97" s="7" t="e">
        <v>#N/A</v>
      </c>
      <c r="M97" s="35"/>
    </row>
    <row r="98" spans="2:13" ht="18.75" x14ac:dyDescent="0.3">
      <c r="B98" s="27" t="s">
        <v>100</v>
      </c>
      <c r="C98" s="28" t="s">
        <v>103</v>
      </c>
      <c r="D98" s="28" t="s">
        <v>102</v>
      </c>
      <c r="E98" s="18">
        <v>3500</v>
      </c>
      <c r="F98" s="19"/>
      <c r="G98" s="20"/>
      <c r="H98" s="24">
        <v>3500</v>
      </c>
      <c r="I98" s="22"/>
      <c r="J98" s="23">
        <v>0.70569999999999999</v>
      </c>
      <c r="K98" s="6" t="e">
        <v>#N/A</v>
      </c>
      <c r="L98" s="7" t="e">
        <v>#N/A</v>
      </c>
      <c r="M98" s="35"/>
    </row>
    <row r="99" spans="2:13" ht="18.75" x14ac:dyDescent="0.3">
      <c r="B99" s="16" t="s">
        <v>100</v>
      </c>
      <c r="C99" s="17" t="s">
        <v>104</v>
      </c>
      <c r="D99" s="17" t="s">
        <v>102</v>
      </c>
      <c r="E99" s="18">
        <f>F99+G99+H99+I99</f>
        <v>1803</v>
      </c>
      <c r="F99" s="19"/>
      <c r="G99" s="20"/>
      <c r="H99" s="24">
        <v>1803</v>
      </c>
      <c r="I99" s="22"/>
      <c r="J99" s="23">
        <v>0.56889999999999996</v>
      </c>
      <c r="K99" s="6" t="e">
        <v>#N/A</v>
      </c>
      <c r="L99" s="7" t="e">
        <v>#N/A</v>
      </c>
      <c r="M99" s="35"/>
    </row>
    <row r="100" spans="2:13" ht="18.75" x14ac:dyDescent="0.3">
      <c r="B100" s="16" t="s">
        <v>100</v>
      </c>
      <c r="C100" s="17" t="s">
        <v>105</v>
      </c>
      <c r="D100" s="17" t="s">
        <v>102</v>
      </c>
      <c r="E100" s="18">
        <v>1983</v>
      </c>
      <c r="F100" s="19"/>
      <c r="G100" s="20"/>
      <c r="H100" s="24">
        <v>1883</v>
      </c>
      <c r="I100" s="22"/>
      <c r="J100" s="23">
        <v>0.70640000000000003</v>
      </c>
      <c r="K100" s="6" t="e">
        <v>#N/A</v>
      </c>
      <c r="L100" s="7" t="e">
        <v>#N/A</v>
      </c>
      <c r="M100" s="35"/>
    </row>
    <row r="101" spans="2:13" ht="18.75" x14ac:dyDescent="0.3">
      <c r="B101" s="16" t="s">
        <v>106</v>
      </c>
      <c r="C101" s="17" t="s">
        <v>107</v>
      </c>
      <c r="D101" s="17" t="s">
        <v>108</v>
      </c>
      <c r="E101" s="18">
        <f t="shared" ref="E101:E129" si="2">F101+G101+H101+I101</f>
        <v>5400</v>
      </c>
      <c r="F101" s="24">
        <v>5400</v>
      </c>
      <c r="G101" s="20"/>
      <c r="H101" s="21"/>
      <c r="I101" s="22"/>
      <c r="J101" s="23">
        <v>0.79820000000000002</v>
      </c>
      <c r="K101" s="6">
        <v>0.81579999999999997</v>
      </c>
      <c r="L101" s="7">
        <v>0</v>
      </c>
      <c r="M101" s="35"/>
    </row>
    <row r="102" spans="2:13" ht="18.75" x14ac:dyDescent="0.3">
      <c r="B102" s="16" t="s">
        <v>106</v>
      </c>
      <c r="C102" s="17" t="s">
        <v>109</v>
      </c>
      <c r="D102" s="17" t="s">
        <v>108</v>
      </c>
      <c r="E102" s="18">
        <f t="shared" si="2"/>
        <v>3400</v>
      </c>
      <c r="F102" s="24">
        <v>3400</v>
      </c>
      <c r="G102" s="20"/>
      <c r="H102" s="21"/>
      <c r="I102" s="22"/>
      <c r="J102" s="23">
        <v>0.79820000000000002</v>
      </c>
      <c r="K102" s="6">
        <v>0.81579999999999997</v>
      </c>
      <c r="L102" s="7">
        <v>0</v>
      </c>
      <c r="M102" s="35"/>
    </row>
    <row r="103" spans="2:13" ht="18.75" x14ac:dyDescent="0.3">
      <c r="B103" s="16" t="s">
        <v>106</v>
      </c>
      <c r="C103" s="17" t="s">
        <v>110</v>
      </c>
      <c r="D103" s="17" t="s">
        <v>108</v>
      </c>
      <c r="E103" s="18">
        <f t="shared" si="2"/>
        <v>4000</v>
      </c>
      <c r="F103" s="24">
        <v>4000</v>
      </c>
      <c r="G103" s="20"/>
      <c r="H103" s="21"/>
      <c r="I103" s="22"/>
      <c r="J103" s="23">
        <v>0.68769999999999998</v>
      </c>
      <c r="K103" s="6">
        <v>0.68769999999999998</v>
      </c>
      <c r="L103" s="7">
        <v>0</v>
      </c>
      <c r="M103" s="35"/>
    </row>
    <row r="104" spans="2:13" ht="18.75" x14ac:dyDescent="0.3">
      <c r="B104" s="16" t="s">
        <v>361</v>
      </c>
      <c r="C104" s="17" t="s">
        <v>362</v>
      </c>
      <c r="D104" s="17" t="s">
        <v>363</v>
      </c>
      <c r="E104" s="18">
        <f t="shared" si="2"/>
        <v>0</v>
      </c>
      <c r="F104" s="19"/>
      <c r="G104" s="20"/>
      <c r="H104" s="21"/>
      <c r="I104" s="22"/>
      <c r="J104" s="23">
        <v>0.80420000000000003</v>
      </c>
      <c r="K104" s="6">
        <v>0.88280000000000003</v>
      </c>
      <c r="L104" s="7">
        <v>0</v>
      </c>
      <c r="M104" s="35"/>
    </row>
    <row r="105" spans="2:13" ht="18.75" x14ac:dyDescent="0.3">
      <c r="B105" s="16" t="s">
        <v>361</v>
      </c>
      <c r="C105" s="17" t="s">
        <v>364</v>
      </c>
      <c r="D105" s="17" t="s">
        <v>365</v>
      </c>
      <c r="E105" s="18">
        <f t="shared" si="2"/>
        <v>2155</v>
      </c>
      <c r="F105" s="24">
        <v>2155</v>
      </c>
      <c r="G105" s="20"/>
      <c r="H105" s="21"/>
      <c r="I105" s="22"/>
      <c r="J105" s="23">
        <v>0.8931</v>
      </c>
      <c r="K105" s="6">
        <v>0.8931</v>
      </c>
      <c r="L105" s="7">
        <v>0.4</v>
      </c>
      <c r="M105" s="35"/>
    </row>
    <row r="106" spans="2:13" ht="18.75" x14ac:dyDescent="0.3">
      <c r="B106" s="16" t="s">
        <v>361</v>
      </c>
      <c r="C106" s="17" t="s">
        <v>366</v>
      </c>
      <c r="D106" s="17" t="s">
        <v>365</v>
      </c>
      <c r="E106" s="18">
        <f t="shared" si="2"/>
        <v>2400</v>
      </c>
      <c r="F106" s="24">
        <v>2400</v>
      </c>
      <c r="G106" s="20"/>
      <c r="H106" s="21"/>
      <c r="I106" s="22"/>
      <c r="J106" s="23">
        <v>0.84279999999999999</v>
      </c>
      <c r="K106" s="6">
        <v>0.84860000000000002</v>
      </c>
      <c r="L106" s="7">
        <v>0.4</v>
      </c>
      <c r="M106" s="35"/>
    </row>
    <row r="107" spans="2:13" ht="18.75" x14ac:dyDescent="0.3">
      <c r="B107" s="16" t="s">
        <v>367</v>
      </c>
      <c r="C107" s="17" t="s">
        <v>368</v>
      </c>
      <c r="D107" s="17" t="s">
        <v>369</v>
      </c>
      <c r="E107" s="18">
        <f t="shared" si="2"/>
        <v>4600</v>
      </c>
      <c r="F107" s="24">
        <v>4600</v>
      </c>
      <c r="G107" s="20"/>
      <c r="H107" s="21"/>
      <c r="I107" s="22"/>
      <c r="J107" s="17"/>
      <c r="K107" s="6">
        <v>0.49159999999999998</v>
      </c>
      <c r="L107" s="7">
        <v>0.7</v>
      </c>
      <c r="M107" s="35"/>
    </row>
    <row r="108" spans="2:13" ht="18.75" x14ac:dyDescent="0.3">
      <c r="B108" s="16" t="s">
        <v>367</v>
      </c>
      <c r="C108" s="17" t="s">
        <v>370</v>
      </c>
      <c r="D108" s="17" t="s">
        <v>369</v>
      </c>
      <c r="E108" s="18">
        <f t="shared" si="2"/>
        <v>500</v>
      </c>
      <c r="F108" s="24">
        <v>500</v>
      </c>
      <c r="G108" s="20"/>
      <c r="H108" s="21"/>
      <c r="I108" s="22"/>
      <c r="J108" s="17"/>
      <c r="K108" s="6">
        <v>0.66890000000000005</v>
      </c>
      <c r="L108" s="7">
        <v>1</v>
      </c>
      <c r="M108" s="35"/>
    </row>
    <row r="109" spans="2:13" ht="18.75" x14ac:dyDescent="0.3">
      <c r="B109" s="16" t="s">
        <v>367</v>
      </c>
      <c r="C109" s="17" t="s">
        <v>371</v>
      </c>
      <c r="D109" s="17" t="s">
        <v>369</v>
      </c>
      <c r="E109" s="18">
        <f t="shared" si="2"/>
        <v>500</v>
      </c>
      <c r="F109" s="24">
        <v>500</v>
      </c>
      <c r="G109" s="20"/>
      <c r="H109" s="21"/>
      <c r="I109" s="22"/>
      <c r="J109" s="17"/>
      <c r="K109" s="6">
        <v>0.66890000000000005</v>
      </c>
      <c r="L109" s="7">
        <v>1</v>
      </c>
      <c r="M109" s="35"/>
    </row>
    <row r="110" spans="2:13" ht="18.75" x14ac:dyDescent="0.3">
      <c r="B110" s="16" t="s">
        <v>372</v>
      </c>
      <c r="C110" s="17" t="s">
        <v>373</v>
      </c>
      <c r="D110" s="17" t="s">
        <v>374</v>
      </c>
      <c r="E110" s="18">
        <f t="shared" si="2"/>
        <v>950</v>
      </c>
      <c r="F110" s="24">
        <v>950</v>
      </c>
      <c r="G110" s="20"/>
      <c r="H110" s="21"/>
      <c r="I110" s="22"/>
      <c r="J110" s="17"/>
      <c r="K110" s="6">
        <v>0.89180000000000004</v>
      </c>
      <c r="L110" s="7">
        <v>1</v>
      </c>
      <c r="M110" s="35"/>
    </row>
    <row r="111" spans="2:13" ht="18.75" x14ac:dyDescent="0.3">
      <c r="B111" s="16" t="s">
        <v>372</v>
      </c>
      <c r="C111" s="17" t="s">
        <v>375</v>
      </c>
      <c r="D111" s="17" t="s">
        <v>374</v>
      </c>
      <c r="E111" s="18">
        <f t="shared" si="2"/>
        <v>1200</v>
      </c>
      <c r="F111" s="24">
        <v>1200</v>
      </c>
      <c r="G111" s="20"/>
      <c r="H111" s="21"/>
      <c r="I111" s="22"/>
      <c r="J111" s="17"/>
      <c r="K111" s="6">
        <v>0.89180000000000004</v>
      </c>
      <c r="L111" s="7">
        <v>1</v>
      </c>
      <c r="M111" s="35"/>
    </row>
    <row r="112" spans="2:13" ht="18.75" x14ac:dyDescent="0.3">
      <c r="B112" s="16" t="s">
        <v>376</v>
      </c>
      <c r="C112" s="17" t="s">
        <v>377</v>
      </c>
      <c r="D112" s="17" t="s">
        <v>378</v>
      </c>
      <c r="E112" s="18">
        <f t="shared" si="2"/>
        <v>3000</v>
      </c>
      <c r="F112" s="24">
        <v>3000</v>
      </c>
      <c r="G112" s="20"/>
      <c r="H112" s="21"/>
      <c r="I112" s="22"/>
      <c r="J112" s="17"/>
      <c r="K112" s="6">
        <v>0.92889999999999995</v>
      </c>
      <c r="L112" s="7">
        <v>1</v>
      </c>
      <c r="M112" s="35"/>
    </row>
    <row r="113" spans="2:13" ht="18.75" x14ac:dyDescent="0.3">
      <c r="B113" s="16" t="s">
        <v>376</v>
      </c>
      <c r="C113" s="17" t="s">
        <v>379</v>
      </c>
      <c r="D113" s="17" t="s">
        <v>378</v>
      </c>
      <c r="E113" s="18">
        <f t="shared" si="2"/>
        <v>2000</v>
      </c>
      <c r="F113" s="24">
        <v>2000</v>
      </c>
      <c r="G113" s="20"/>
      <c r="H113" s="21"/>
      <c r="I113" s="22"/>
      <c r="J113" s="17"/>
      <c r="K113" s="6">
        <v>0.92889999999999995</v>
      </c>
      <c r="L113" s="7">
        <v>1</v>
      </c>
      <c r="M113" s="35"/>
    </row>
    <row r="114" spans="2:13" ht="18.75" x14ac:dyDescent="0.3">
      <c r="B114" s="16" t="s">
        <v>376</v>
      </c>
      <c r="C114" s="17" t="s">
        <v>380</v>
      </c>
      <c r="D114" s="17" t="s">
        <v>378</v>
      </c>
      <c r="E114" s="18">
        <f t="shared" si="2"/>
        <v>2000</v>
      </c>
      <c r="F114" s="24">
        <v>2000</v>
      </c>
      <c r="G114" s="20"/>
      <c r="H114" s="21"/>
      <c r="I114" s="22"/>
      <c r="J114" s="17"/>
      <c r="K114" s="6">
        <v>0.56869999999999998</v>
      </c>
      <c r="L114" s="7">
        <v>0.8</v>
      </c>
      <c r="M114" s="35"/>
    </row>
    <row r="115" spans="2:13" ht="18.75" x14ac:dyDescent="0.3">
      <c r="B115" s="16" t="s">
        <v>111</v>
      </c>
      <c r="C115" s="17" t="s">
        <v>112</v>
      </c>
      <c r="D115" s="17" t="s">
        <v>113</v>
      </c>
      <c r="E115" s="18">
        <f t="shared" si="2"/>
        <v>2000</v>
      </c>
      <c r="F115" s="24">
        <v>2000</v>
      </c>
      <c r="G115" s="20"/>
      <c r="H115" s="21"/>
      <c r="I115" s="22"/>
      <c r="J115" s="17"/>
      <c r="K115" s="6"/>
      <c r="L115" s="7"/>
      <c r="M115" s="35"/>
    </row>
    <row r="116" spans="2:13" ht="18.75" x14ac:dyDescent="0.3">
      <c r="B116" s="16" t="s">
        <v>111</v>
      </c>
      <c r="C116" s="17" t="s">
        <v>114</v>
      </c>
      <c r="D116" s="17" t="s">
        <v>113</v>
      </c>
      <c r="E116" s="18">
        <f t="shared" si="2"/>
        <v>800</v>
      </c>
      <c r="F116" s="24">
        <v>800</v>
      </c>
      <c r="G116" s="20"/>
      <c r="H116" s="21"/>
      <c r="I116" s="22"/>
      <c r="J116" s="17"/>
      <c r="K116" s="6"/>
      <c r="L116" s="7"/>
      <c r="M116" s="35"/>
    </row>
    <row r="117" spans="2:13" ht="18.75" x14ac:dyDescent="0.3">
      <c r="B117" s="16" t="s">
        <v>381</v>
      </c>
      <c r="C117" s="17" t="s">
        <v>382</v>
      </c>
      <c r="D117" s="17" t="s">
        <v>383</v>
      </c>
      <c r="E117" s="18">
        <f t="shared" si="2"/>
        <v>4500</v>
      </c>
      <c r="F117" s="24">
        <v>4500</v>
      </c>
      <c r="G117" s="20"/>
      <c r="H117" s="21"/>
      <c r="I117" s="22"/>
      <c r="J117" s="17"/>
      <c r="K117" s="6">
        <v>0.82589999999999997</v>
      </c>
      <c r="L117" s="7">
        <v>0.5</v>
      </c>
      <c r="M117" s="35"/>
    </row>
    <row r="118" spans="2:13" ht="18.75" x14ac:dyDescent="0.3">
      <c r="B118" s="16" t="s">
        <v>381</v>
      </c>
      <c r="C118" s="17" t="s">
        <v>384</v>
      </c>
      <c r="D118" s="17" t="s">
        <v>383</v>
      </c>
      <c r="E118" s="18">
        <f t="shared" si="2"/>
        <v>500</v>
      </c>
      <c r="F118" s="24">
        <v>500</v>
      </c>
      <c r="G118" s="20"/>
      <c r="H118" s="21"/>
      <c r="I118" s="22"/>
      <c r="J118" s="17"/>
      <c r="K118" s="6"/>
      <c r="L118" s="7"/>
      <c r="M118" s="35"/>
    </row>
    <row r="119" spans="2:13" ht="18.75" x14ac:dyDescent="0.3">
      <c r="B119" s="16" t="s">
        <v>381</v>
      </c>
      <c r="C119" s="17" t="s">
        <v>385</v>
      </c>
      <c r="D119" s="17" t="s">
        <v>383</v>
      </c>
      <c r="E119" s="18">
        <f t="shared" si="2"/>
        <v>2900</v>
      </c>
      <c r="F119" s="24">
        <v>2900</v>
      </c>
      <c r="G119" s="20"/>
      <c r="H119" s="21"/>
      <c r="I119" s="22"/>
      <c r="J119" s="17"/>
      <c r="K119" s="6"/>
      <c r="L119" s="7"/>
      <c r="M119" s="35"/>
    </row>
    <row r="120" spans="2:13" ht="18.75" x14ac:dyDescent="0.3">
      <c r="B120" s="16" t="s">
        <v>386</v>
      </c>
      <c r="C120" s="17" t="s">
        <v>387</v>
      </c>
      <c r="D120" s="17" t="s">
        <v>388</v>
      </c>
      <c r="E120" s="18">
        <f t="shared" si="2"/>
        <v>1000</v>
      </c>
      <c r="F120" s="24">
        <v>1000</v>
      </c>
      <c r="G120" s="20"/>
      <c r="H120" s="21"/>
      <c r="I120" s="22"/>
      <c r="J120" s="17"/>
      <c r="K120" s="6">
        <v>0.30830000000000002</v>
      </c>
      <c r="L120" s="7">
        <v>0.7</v>
      </c>
      <c r="M120" s="36"/>
    </row>
    <row r="121" spans="2:13" ht="18.75" x14ac:dyDescent="0.3">
      <c r="B121" s="16" t="s">
        <v>386</v>
      </c>
      <c r="C121" s="17" t="s">
        <v>389</v>
      </c>
      <c r="D121" s="17" t="s">
        <v>388</v>
      </c>
      <c r="E121" s="18">
        <f t="shared" si="2"/>
        <v>1650</v>
      </c>
      <c r="F121" s="24">
        <v>1650</v>
      </c>
      <c r="G121" s="20"/>
      <c r="H121" s="21"/>
      <c r="I121" s="22"/>
      <c r="J121" s="17"/>
      <c r="K121" s="6">
        <v>0.27450000000000002</v>
      </c>
      <c r="L121" s="7">
        <v>0.9</v>
      </c>
      <c r="M121" s="35"/>
    </row>
    <row r="122" spans="2:13" ht="18.75" x14ac:dyDescent="0.3">
      <c r="B122" s="16" t="s">
        <v>386</v>
      </c>
      <c r="C122" s="17" t="s">
        <v>390</v>
      </c>
      <c r="D122" s="17" t="s">
        <v>388</v>
      </c>
      <c r="E122" s="18">
        <f t="shared" si="2"/>
        <v>5000</v>
      </c>
      <c r="F122" s="24">
        <v>5000</v>
      </c>
      <c r="G122" s="20"/>
      <c r="H122" s="21"/>
      <c r="I122" s="22"/>
      <c r="J122" s="17"/>
      <c r="K122" s="6">
        <v>0.27450000000000002</v>
      </c>
      <c r="L122" s="7">
        <v>0.9</v>
      </c>
      <c r="M122" s="35"/>
    </row>
    <row r="123" spans="2:13" ht="18.75" x14ac:dyDescent="0.3">
      <c r="B123" s="16" t="s">
        <v>391</v>
      </c>
      <c r="C123" s="17" t="s">
        <v>392</v>
      </c>
      <c r="D123" s="17" t="s">
        <v>393</v>
      </c>
      <c r="E123" s="18">
        <f t="shared" si="2"/>
        <v>3800</v>
      </c>
      <c r="F123" s="24">
        <v>3800</v>
      </c>
      <c r="G123" s="20"/>
      <c r="H123" s="21"/>
      <c r="I123" s="22"/>
      <c r="J123" s="17"/>
      <c r="K123" s="6">
        <v>0.24529999999999999</v>
      </c>
      <c r="L123" s="7">
        <v>1</v>
      </c>
      <c r="M123" s="35"/>
    </row>
    <row r="124" spans="2:13" ht="18.75" x14ac:dyDescent="0.3">
      <c r="B124" s="16" t="s">
        <v>391</v>
      </c>
      <c r="C124" s="17" t="s">
        <v>394</v>
      </c>
      <c r="D124" s="17" t="s">
        <v>393</v>
      </c>
      <c r="E124" s="18">
        <f t="shared" si="2"/>
        <v>4600</v>
      </c>
      <c r="F124" s="24">
        <v>4600</v>
      </c>
      <c r="G124" s="20"/>
      <c r="H124" s="21"/>
      <c r="I124" s="22"/>
      <c r="J124" s="17"/>
      <c r="K124" s="6">
        <v>0.24529999999999999</v>
      </c>
      <c r="L124" s="7">
        <v>1</v>
      </c>
      <c r="M124" s="35"/>
    </row>
    <row r="125" spans="2:13" ht="18.75" x14ac:dyDescent="0.3">
      <c r="B125" s="16" t="s">
        <v>115</v>
      </c>
      <c r="C125" s="17" t="s">
        <v>116</v>
      </c>
      <c r="D125" s="17" t="s">
        <v>117</v>
      </c>
      <c r="E125" s="18">
        <f t="shared" si="2"/>
        <v>2130</v>
      </c>
      <c r="F125" s="24">
        <v>2130</v>
      </c>
      <c r="G125" s="20"/>
      <c r="H125" s="21"/>
      <c r="I125" s="22"/>
      <c r="J125" s="23">
        <v>1.4069</v>
      </c>
      <c r="K125" s="6">
        <v>1.4069</v>
      </c>
      <c r="L125" s="7">
        <v>0.5</v>
      </c>
      <c r="M125" s="35"/>
    </row>
    <row r="126" spans="2:13" ht="18.75" x14ac:dyDescent="0.3">
      <c r="B126" s="16" t="s">
        <v>115</v>
      </c>
      <c r="C126" s="17" t="s">
        <v>118</v>
      </c>
      <c r="D126" s="17" t="s">
        <v>117</v>
      </c>
      <c r="E126" s="18">
        <f t="shared" si="2"/>
        <v>2140</v>
      </c>
      <c r="F126" s="24">
        <v>2140</v>
      </c>
      <c r="G126" s="20"/>
      <c r="H126" s="21"/>
      <c r="I126" s="22"/>
      <c r="J126" s="23">
        <v>1.6584000000000001</v>
      </c>
      <c r="K126" s="6">
        <v>1.6584000000000001</v>
      </c>
      <c r="L126" s="7">
        <v>0.4</v>
      </c>
      <c r="M126" s="35"/>
    </row>
    <row r="127" spans="2:13" ht="18.75" x14ac:dyDescent="0.3">
      <c r="B127" s="16" t="s">
        <v>264</v>
      </c>
      <c r="C127" s="17" t="s">
        <v>265</v>
      </c>
      <c r="D127" s="17" t="s">
        <v>395</v>
      </c>
      <c r="E127" s="18">
        <f t="shared" si="2"/>
        <v>3200</v>
      </c>
      <c r="F127" s="24">
        <v>3200</v>
      </c>
      <c r="G127" s="20"/>
      <c r="H127" s="21"/>
      <c r="I127" s="22"/>
      <c r="J127" s="23">
        <v>6.4600000000000005E-2</v>
      </c>
      <c r="K127" s="6">
        <v>6.4600000000000005E-2</v>
      </c>
      <c r="L127" s="7">
        <v>0.8</v>
      </c>
      <c r="M127" s="35"/>
    </row>
    <row r="128" spans="2:13" ht="18.75" x14ac:dyDescent="0.3">
      <c r="B128" s="16" t="s">
        <v>266</v>
      </c>
      <c r="C128" s="17" t="s">
        <v>267</v>
      </c>
      <c r="D128" s="17" t="s">
        <v>396</v>
      </c>
      <c r="E128" s="18">
        <f t="shared" si="2"/>
        <v>4800</v>
      </c>
      <c r="F128" s="24">
        <v>4800</v>
      </c>
      <c r="G128" s="20"/>
      <c r="H128" s="21"/>
      <c r="I128" s="22"/>
      <c r="J128" s="23">
        <v>0.29070000000000001</v>
      </c>
      <c r="K128" s="6">
        <v>0.29070000000000001</v>
      </c>
      <c r="L128" s="7">
        <v>0.1</v>
      </c>
      <c r="M128" s="35"/>
    </row>
    <row r="129" spans="2:13" ht="18.75" x14ac:dyDescent="0.3">
      <c r="B129" s="27" t="s">
        <v>119</v>
      </c>
      <c r="C129" s="28" t="s">
        <v>120</v>
      </c>
      <c r="D129" s="28" t="s">
        <v>121</v>
      </c>
      <c r="E129" s="18">
        <f t="shared" si="2"/>
        <v>1000</v>
      </c>
      <c r="F129" s="24">
        <v>1000</v>
      </c>
      <c r="G129" s="20"/>
      <c r="H129" s="21"/>
      <c r="I129" s="22"/>
      <c r="J129" s="23">
        <v>0.31669999999999998</v>
      </c>
      <c r="K129" s="6" t="e">
        <v>#N/A</v>
      </c>
      <c r="L129" s="7" t="e">
        <v>#N/A</v>
      </c>
      <c r="M129" s="35"/>
    </row>
    <row r="130" spans="2:13" ht="18.75" x14ac:dyDescent="0.3">
      <c r="B130" s="16" t="s">
        <v>268</v>
      </c>
      <c r="C130" s="17" t="s">
        <v>269</v>
      </c>
      <c r="D130" s="17" t="s">
        <v>397</v>
      </c>
      <c r="E130" s="18">
        <v>1900</v>
      </c>
      <c r="F130" s="24">
        <v>1900</v>
      </c>
      <c r="G130" s="20"/>
      <c r="H130" s="21"/>
      <c r="I130" s="22"/>
      <c r="J130" s="23">
        <v>0.41120000000000001</v>
      </c>
      <c r="K130" s="6" t="e">
        <v>#N/A</v>
      </c>
      <c r="L130" s="7" t="e">
        <v>#N/A</v>
      </c>
      <c r="M130" s="35"/>
    </row>
    <row r="131" spans="2:13" ht="18.75" x14ac:dyDescent="0.3">
      <c r="B131" s="16" t="s">
        <v>270</v>
      </c>
      <c r="C131" s="17" t="s">
        <v>271</v>
      </c>
      <c r="D131" s="17" t="s">
        <v>398</v>
      </c>
      <c r="E131" s="18">
        <f t="shared" ref="E131:E179" si="3">F131+G131+H131+I131</f>
        <v>950</v>
      </c>
      <c r="F131" s="24">
        <v>950</v>
      </c>
      <c r="G131" s="20"/>
      <c r="H131" s="21"/>
      <c r="I131" s="22"/>
      <c r="J131" s="17"/>
      <c r="K131" s="6" t="e">
        <v>#N/A</v>
      </c>
      <c r="L131" s="7" t="e">
        <v>#N/A</v>
      </c>
      <c r="M131" s="35"/>
    </row>
    <row r="132" spans="2:13" ht="18.75" x14ac:dyDescent="0.3">
      <c r="B132" s="16" t="s">
        <v>272</v>
      </c>
      <c r="C132" s="17" t="s">
        <v>273</v>
      </c>
      <c r="D132" s="17" t="s">
        <v>399</v>
      </c>
      <c r="E132" s="18">
        <f t="shared" si="3"/>
        <v>180</v>
      </c>
      <c r="F132" s="24">
        <v>180</v>
      </c>
      <c r="G132" s="20"/>
      <c r="H132" s="21"/>
      <c r="I132" s="22"/>
      <c r="J132" s="23">
        <v>0.7319</v>
      </c>
      <c r="K132" s="6">
        <v>0.73060000000000003</v>
      </c>
      <c r="L132" s="7">
        <v>0.8</v>
      </c>
      <c r="M132" s="35"/>
    </row>
    <row r="133" spans="2:13" ht="18.75" x14ac:dyDescent="0.3">
      <c r="B133" s="16" t="s">
        <v>272</v>
      </c>
      <c r="C133" s="17" t="s">
        <v>274</v>
      </c>
      <c r="D133" s="17" t="s">
        <v>399</v>
      </c>
      <c r="E133" s="18">
        <f t="shared" si="3"/>
        <v>250</v>
      </c>
      <c r="F133" s="24">
        <v>250</v>
      </c>
      <c r="G133" s="20"/>
      <c r="H133" s="21"/>
      <c r="I133" s="22"/>
      <c r="J133" s="23">
        <v>0.7319</v>
      </c>
      <c r="K133" s="6">
        <v>0.73060000000000003</v>
      </c>
      <c r="L133" s="7">
        <v>0.8</v>
      </c>
      <c r="M133" s="35"/>
    </row>
    <row r="134" spans="2:13" ht="18.75" x14ac:dyDescent="0.3">
      <c r="B134" s="16" t="s">
        <v>122</v>
      </c>
      <c r="C134" s="17" t="s">
        <v>123</v>
      </c>
      <c r="D134" s="17" t="s">
        <v>124</v>
      </c>
      <c r="E134" s="18">
        <f t="shared" si="3"/>
        <v>1100</v>
      </c>
      <c r="F134" s="24">
        <v>1100</v>
      </c>
      <c r="G134" s="20"/>
      <c r="H134" s="21"/>
      <c r="I134" s="22"/>
      <c r="J134" s="17"/>
      <c r="K134" s="6" t="e">
        <v>#N/A</v>
      </c>
      <c r="L134" s="7" t="e">
        <v>#N/A</v>
      </c>
      <c r="M134" s="35"/>
    </row>
    <row r="135" spans="2:13" ht="18.75" x14ac:dyDescent="0.3">
      <c r="B135" s="57" t="s">
        <v>400</v>
      </c>
      <c r="C135" s="58" t="s">
        <v>401</v>
      </c>
      <c r="D135" s="58" t="s">
        <v>402</v>
      </c>
      <c r="E135" s="18">
        <f t="shared" si="3"/>
        <v>4900</v>
      </c>
      <c r="F135" s="24">
        <v>4900</v>
      </c>
      <c r="G135" s="20"/>
      <c r="H135" s="21"/>
      <c r="I135" s="22"/>
      <c r="J135" s="23">
        <v>0.19170000000000001</v>
      </c>
      <c r="K135" s="6">
        <v>0.19170000000000001</v>
      </c>
      <c r="L135" s="7">
        <v>0.6</v>
      </c>
      <c r="M135" s="35"/>
    </row>
    <row r="136" spans="2:13" ht="18.75" x14ac:dyDescent="0.3">
      <c r="B136" s="57" t="s">
        <v>400</v>
      </c>
      <c r="C136" s="58" t="s">
        <v>403</v>
      </c>
      <c r="D136" s="58" t="s">
        <v>402</v>
      </c>
      <c r="E136" s="18">
        <f t="shared" si="3"/>
        <v>4500</v>
      </c>
      <c r="F136" s="24">
        <v>4500</v>
      </c>
      <c r="G136" s="20"/>
      <c r="H136" s="21"/>
      <c r="I136" s="22"/>
      <c r="J136" s="23">
        <v>0.19170000000000001</v>
      </c>
      <c r="K136" s="6">
        <v>0.19170000000000001</v>
      </c>
      <c r="L136" s="7">
        <v>0.6</v>
      </c>
      <c r="M136" s="35"/>
    </row>
    <row r="137" spans="2:13" ht="18.75" x14ac:dyDescent="0.3">
      <c r="B137" s="57" t="s">
        <v>400</v>
      </c>
      <c r="C137" s="58" t="s">
        <v>404</v>
      </c>
      <c r="D137" s="58" t="s">
        <v>402</v>
      </c>
      <c r="E137" s="18">
        <f t="shared" si="3"/>
        <v>1500</v>
      </c>
      <c r="F137" s="24">
        <v>1500</v>
      </c>
      <c r="G137" s="20"/>
      <c r="H137" s="21"/>
      <c r="I137" s="22"/>
      <c r="J137" s="23">
        <v>0.19170000000000001</v>
      </c>
      <c r="K137" s="6">
        <v>0.19170000000000001</v>
      </c>
      <c r="L137" s="7">
        <v>0.6</v>
      </c>
      <c r="M137" s="35"/>
    </row>
    <row r="138" spans="2:13" ht="18.75" x14ac:dyDescent="0.3">
      <c r="B138" s="16" t="s">
        <v>125</v>
      </c>
      <c r="C138" s="17" t="s">
        <v>126</v>
      </c>
      <c r="D138" s="17" t="s">
        <v>127</v>
      </c>
      <c r="E138" s="18">
        <f t="shared" si="3"/>
        <v>3600</v>
      </c>
      <c r="F138" s="45">
        <v>3600</v>
      </c>
      <c r="G138" s="20"/>
      <c r="H138" s="21"/>
      <c r="I138" s="22"/>
      <c r="J138" s="23">
        <v>0.45419999999999999</v>
      </c>
      <c r="K138" s="6" t="e">
        <v>#N/A</v>
      </c>
      <c r="L138" s="7" t="e">
        <v>#N/A</v>
      </c>
      <c r="M138" s="35"/>
    </row>
    <row r="139" spans="2:13" ht="18.75" x14ac:dyDescent="0.3">
      <c r="B139" s="16" t="s">
        <v>128</v>
      </c>
      <c r="C139" s="17" t="s">
        <v>129</v>
      </c>
      <c r="D139" s="17" t="s">
        <v>130</v>
      </c>
      <c r="E139" s="41">
        <f t="shared" si="3"/>
        <v>4500</v>
      </c>
      <c r="F139" s="40"/>
      <c r="G139" s="42"/>
      <c r="H139" s="21"/>
      <c r="I139" s="24">
        <v>4500</v>
      </c>
      <c r="J139" s="23">
        <v>0.18790000000000001</v>
      </c>
      <c r="K139" s="6">
        <v>0.18790000000000001</v>
      </c>
      <c r="L139" s="7">
        <v>0.6</v>
      </c>
      <c r="M139" s="35"/>
    </row>
    <row r="140" spans="2:13" ht="18.75" x14ac:dyDescent="0.3">
      <c r="B140" s="16" t="s">
        <v>128</v>
      </c>
      <c r="C140" s="17" t="s">
        <v>131</v>
      </c>
      <c r="D140" s="17" t="s">
        <v>130</v>
      </c>
      <c r="E140" s="41">
        <f t="shared" si="3"/>
        <v>4500</v>
      </c>
      <c r="F140" s="40"/>
      <c r="G140" s="42"/>
      <c r="H140" s="21"/>
      <c r="I140" s="24">
        <v>4500</v>
      </c>
      <c r="J140" s="23">
        <v>0.18790000000000001</v>
      </c>
      <c r="K140" s="6">
        <v>0.18790000000000001</v>
      </c>
      <c r="L140" s="7">
        <v>0.6</v>
      </c>
      <c r="M140" s="35"/>
    </row>
    <row r="141" spans="2:13" ht="18.75" x14ac:dyDescent="0.3">
      <c r="B141" s="16" t="s">
        <v>128</v>
      </c>
      <c r="C141" s="17" t="s">
        <v>132</v>
      </c>
      <c r="D141" s="17" t="s">
        <v>130</v>
      </c>
      <c r="E141" s="41">
        <f t="shared" si="3"/>
        <v>4500</v>
      </c>
      <c r="F141" s="40"/>
      <c r="G141" s="42"/>
      <c r="H141" s="21"/>
      <c r="I141" s="24">
        <v>4500</v>
      </c>
      <c r="J141" s="23">
        <v>0.18790000000000001</v>
      </c>
      <c r="K141" s="6">
        <v>0.18790000000000001</v>
      </c>
      <c r="L141" s="7">
        <v>0.6</v>
      </c>
      <c r="M141" s="35"/>
    </row>
    <row r="142" spans="2:13" ht="18.75" x14ac:dyDescent="0.3">
      <c r="B142" s="16" t="s">
        <v>133</v>
      </c>
      <c r="C142" s="17" t="s">
        <v>134</v>
      </c>
      <c r="D142" s="17" t="s">
        <v>135</v>
      </c>
      <c r="E142" s="18">
        <f t="shared" si="3"/>
        <v>4800</v>
      </c>
      <c r="F142" s="46">
        <v>4800</v>
      </c>
      <c r="G142" s="20"/>
      <c r="H142" s="21"/>
      <c r="I142" s="22"/>
      <c r="J142" s="17"/>
      <c r="K142" s="6">
        <v>0.4869</v>
      </c>
      <c r="L142" s="7">
        <v>0.6</v>
      </c>
      <c r="M142" s="35"/>
    </row>
    <row r="143" spans="2:13" ht="18.75" x14ac:dyDescent="0.3">
      <c r="B143" s="16" t="s">
        <v>133</v>
      </c>
      <c r="C143" s="17" t="s">
        <v>136</v>
      </c>
      <c r="D143" s="17" t="s">
        <v>135</v>
      </c>
      <c r="E143" s="18">
        <f t="shared" si="3"/>
        <v>4900</v>
      </c>
      <c r="F143" s="24">
        <v>4900</v>
      </c>
      <c r="G143" s="20"/>
      <c r="H143" s="21"/>
      <c r="I143" s="22"/>
      <c r="J143" s="17"/>
      <c r="K143" s="6">
        <v>0.4869</v>
      </c>
      <c r="L143" s="7">
        <v>0.6</v>
      </c>
      <c r="M143" s="35"/>
    </row>
    <row r="144" spans="2:13" ht="18.75" x14ac:dyDescent="0.3">
      <c r="B144" s="16" t="s">
        <v>137</v>
      </c>
      <c r="C144" s="17" t="s">
        <v>138</v>
      </c>
      <c r="D144" s="17" t="s">
        <v>139</v>
      </c>
      <c r="E144" s="18">
        <f t="shared" si="3"/>
        <v>2850</v>
      </c>
      <c r="F144" s="24">
        <v>2850</v>
      </c>
      <c r="G144" s="20"/>
      <c r="H144" s="21"/>
      <c r="I144" s="22"/>
      <c r="J144" s="23">
        <v>0.77110000000000001</v>
      </c>
      <c r="K144" s="6">
        <v>0.7712</v>
      </c>
      <c r="L144" s="7">
        <v>0.1</v>
      </c>
      <c r="M144" s="35"/>
    </row>
    <row r="145" spans="2:13" ht="18.75" x14ac:dyDescent="0.3">
      <c r="B145" s="16" t="s">
        <v>140</v>
      </c>
      <c r="C145" s="17" t="s">
        <v>141</v>
      </c>
      <c r="D145" s="17" t="s">
        <v>142</v>
      </c>
      <c r="E145" s="18">
        <f t="shared" si="3"/>
        <v>2946</v>
      </c>
      <c r="F145" s="56"/>
      <c r="G145" s="20"/>
      <c r="H145" s="21"/>
      <c r="I145" s="24">
        <v>2946</v>
      </c>
      <c r="J145" s="17"/>
      <c r="K145" s="6">
        <v>0.8216</v>
      </c>
      <c r="L145" s="7">
        <v>0.6</v>
      </c>
      <c r="M145" s="35"/>
    </row>
    <row r="146" spans="2:13" ht="18.75" x14ac:dyDescent="0.3">
      <c r="B146" s="52" t="s">
        <v>143</v>
      </c>
      <c r="C146" s="53" t="s">
        <v>144</v>
      </c>
      <c r="D146" s="53" t="s">
        <v>145</v>
      </c>
      <c r="E146" s="18">
        <f t="shared" si="3"/>
        <v>2200</v>
      </c>
      <c r="F146" s="19"/>
      <c r="G146" s="20"/>
      <c r="H146" s="21"/>
      <c r="I146" s="24">
        <v>2200</v>
      </c>
      <c r="J146" s="23">
        <v>1.0528</v>
      </c>
      <c r="K146" s="6">
        <v>1.1433</v>
      </c>
      <c r="L146" s="7">
        <v>0</v>
      </c>
      <c r="M146" s="35"/>
    </row>
    <row r="147" spans="2:13" ht="18.75" x14ac:dyDescent="0.3">
      <c r="B147" s="16" t="s">
        <v>146</v>
      </c>
      <c r="C147" s="17" t="s">
        <v>147</v>
      </c>
      <c r="D147" s="17" t="s">
        <v>148</v>
      </c>
      <c r="E147" s="18">
        <f t="shared" si="3"/>
        <v>2190</v>
      </c>
      <c r="F147" s="24">
        <v>2190</v>
      </c>
      <c r="G147" s="20"/>
      <c r="H147" s="21"/>
      <c r="I147" s="22"/>
      <c r="J147" s="23">
        <v>7.5999999999999998E-2</v>
      </c>
      <c r="K147" s="6">
        <v>7.5999999999999998E-2</v>
      </c>
      <c r="L147" s="7">
        <v>0.6</v>
      </c>
      <c r="M147" s="35" t="s">
        <v>149</v>
      </c>
    </row>
    <row r="148" spans="2:13" ht="18.75" x14ac:dyDescent="0.3">
      <c r="B148" s="16" t="s">
        <v>146</v>
      </c>
      <c r="C148" s="17" t="s">
        <v>150</v>
      </c>
      <c r="D148" s="17" t="s">
        <v>148</v>
      </c>
      <c r="E148" s="18">
        <f t="shared" si="3"/>
        <v>575</v>
      </c>
      <c r="F148" s="24">
        <v>575</v>
      </c>
      <c r="G148" s="20"/>
      <c r="H148" s="21"/>
      <c r="I148" s="22"/>
      <c r="J148" s="23">
        <v>7.5999999999999998E-2</v>
      </c>
      <c r="K148" s="6">
        <v>7.5999999999999998E-2</v>
      </c>
      <c r="L148" s="7">
        <v>0.6</v>
      </c>
      <c r="M148" s="35" t="s">
        <v>149</v>
      </c>
    </row>
    <row r="149" spans="2:13" ht="18.75" x14ac:dyDescent="0.3">
      <c r="B149" s="16" t="s">
        <v>146</v>
      </c>
      <c r="C149" s="17" t="s">
        <v>151</v>
      </c>
      <c r="D149" s="17" t="s">
        <v>148</v>
      </c>
      <c r="E149" s="18">
        <f t="shared" si="3"/>
        <v>1600</v>
      </c>
      <c r="F149" s="24">
        <v>1600</v>
      </c>
      <c r="G149" s="20"/>
      <c r="H149" s="21"/>
      <c r="I149" s="22"/>
      <c r="J149" s="23">
        <v>7.5999999999999998E-2</v>
      </c>
      <c r="K149" s="6">
        <v>7.5999999999999998E-2</v>
      </c>
      <c r="L149" s="7">
        <v>0.6</v>
      </c>
      <c r="M149" s="35" t="s">
        <v>149</v>
      </c>
    </row>
    <row r="150" spans="2:13" ht="18.75" x14ac:dyDescent="0.3">
      <c r="B150" s="16" t="s">
        <v>146</v>
      </c>
      <c r="C150" s="17" t="s">
        <v>405</v>
      </c>
      <c r="D150" s="17" t="s">
        <v>406</v>
      </c>
      <c r="E150" s="18">
        <f t="shared" si="3"/>
        <v>442</v>
      </c>
      <c r="F150" s="24">
        <v>442</v>
      </c>
      <c r="G150" s="20"/>
      <c r="H150" s="21"/>
      <c r="I150" s="22"/>
      <c r="J150" s="23">
        <v>7.5999999999999998E-2</v>
      </c>
      <c r="K150" s="6">
        <v>7.5999999999999998E-2</v>
      </c>
      <c r="L150" s="7">
        <v>0.6</v>
      </c>
      <c r="M150" s="35" t="s">
        <v>149</v>
      </c>
    </row>
    <row r="151" spans="2:13" ht="18.75" x14ac:dyDescent="0.3">
      <c r="B151" s="16" t="s">
        <v>146</v>
      </c>
      <c r="C151" s="17" t="s">
        <v>152</v>
      </c>
      <c r="D151" s="17" t="s">
        <v>148</v>
      </c>
      <c r="E151" s="18">
        <f t="shared" si="3"/>
        <v>2850</v>
      </c>
      <c r="F151" s="24">
        <v>2850</v>
      </c>
      <c r="G151" s="20"/>
      <c r="H151" s="21"/>
      <c r="I151" s="22"/>
      <c r="J151" s="23">
        <v>7.5999999999999998E-2</v>
      </c>
      <c r="K151" s="6">
        <v>7.5999999999999998E-2</v>
      </c>
      <c r="L151" s="7">
        <v>0.6</v>
      </c>
      <c r="M151" s="35" t="s">
        <v>149</v>
      </c>
    </row>
    <row r="152" spans="2:13" ht="18.75" x14ac:dyDescent="0.3">
      <c r="B152" s="16" t="s">
        <v>153</v>
      </c>
      <c r="C152" s="17" t="s">
        <v>154</v>
      </c>
      <c r="D152" s="17" t="s">
        <v>155</v>
      </c>
      <c r="E152" s="18">
        <f t="shared" si="3"/>
        <v>6600</v>
      </c>
      <c r="F152" s="24">
        <v>6600</v>
      </c>
      <c r="G152" s="20"/>
      <c r="H152" s="21"/>
      <c r="I152" s="22"/>
      <c r="J152" s="23">
        <v>6.6699999999999995E-2</v>
      </c>
      <c r="K152" s="6">
        <v>6.6699999999999995E-2</v>
      </c>
      <c r="L152" s="7">
        <v>0.6</v>
      </c>
      <c r="M152" s="35" t="s">
        <v>149</v>
      </c>
    </row>
    <row r="153" spans="2:13" ht="18.75" x14ac:dyDescent="0.3">
      <c r="B153" s="16" t="s">
        <v>153</v>
      </c>
      <c r="C153" s="17" t="s">
        <v>156</v>
      </c>
      <c r="D153" s="17" t="s">
        <v>155</v>
      </c>
      <c r="E153" s="18">
        <f t="shared" si="3"/>
        <v>7320</v>
      </c>
      <c r="F153" s="24">
        <v>7320</v>
      </c>
      <c r="G153" s="20"/>
      <c r="H153" s="21"/>
      <c r="I153" s="22"/>
      <c r="J153" s="23">
        <v>6.6699999999999995E-2</v>
      </c>
      <c r="K153" s="6">
        <v>6.6699999999999995E-2</v>
      </c>
      <c r="L153" s="7">
        <v>0.6</v>
      </c>
      <c r="M153" s="35" t="s">
        <v>149</v>
      </c>
    </row>
    <row r="154" spans="2:13" ht="18.75" x14ac:dyDescent="0.3">
      <c r="B154" s="16" t="s">
        <v>153</v>
      </c>
      <c r="C154" s="17" t="s">
        <v>157</v>
      </c>
      <c r="D154" s="17" t="s">
        <v>155</v>
      </c>
      <c r="E154" s="18">
        <f t="shared" si="3"/>
        <v>5244</v>
      </c>
      <c r="F154" s="24">
        <v>5244</v>
      </c>
      <c r="G154" s="20"/>
      <c r="H154" s="21"/>
      <c r="I154" s="22"/>
      <c r="J154" s="23">
        <v>6.6699999999999995E-2</v>
      </c>
      <c r="K154" s="6">
        <v>6.6699999999999995E-2</v>
      </c>
      <c r="L154" s="7">
        <v>0.6</v>
      </c>
      <c r="M154" s="35" t="s">
        <v>149</v>
      </c>
    </row>
    <row r="155" spans="2:13" ht="18.75" x14ac:dyDescent="0.3">
      <c r="B155" s="16" t="s">
        <v>153</v>
      </c>
      <c r="C155" s="17" t="s">
        <v>158</v>
      </c>
      <c r="D155" s="17" t="s">
        <v>155</v>
      </c>
      <c r="E155" s="18">
        <f t="shared" si="3"/>
        <v>886</v>
      </c>
      <c r="F155" s="24">
        <v>886</v>
      </c>
      <c r="G155" s="20"/>
      <c r="H155" s="21"/>
      <c r="I155" s="22"/>
      <c r="J155" s="23">
        <v>6.6699999999999995E-2</v>
      </c>
      <c r="K155" s="6">
        <v>6.6699999999999995E-2</v>
      </c>
      <c r="L155" s="7">
        <v>0.6</v>
      </c>
      <c r="M155" s="35" t="s">
        <v>149</v>
      </c>
    </row>
    <row r="156" spans="2:13" ht="18.75" x14ac:dyDescent="0.3">
      <c r="B156" s="16" t="s">
        <v>159</v>
      </c>
      <c r="C156" s="17" t="s">
        <v>160</v>
      </c>
      <c r="D156" s="17" t="s">
        <v>161</v>
      </c>
      <c r="E156" s="18">
        <f t="shared" si="3"/>
        <v>5985</v>
      </c>
      <c r="F156" s="24">
        <v>5985</v>
      </c>
      <c r="G156" s="20"/>
      <c r="H156" s="21"/>
      <c r="I156" s="22"/>
      <c r="J156" s="17"/>
      <c r="K156" s="6" t="e">
        <v>#N/A</v>
      </c>
      <c r="L156" s="7" t="e">
        <v>#N/A</v>
      </c>
      <c r="M156" s="35"/>
    </row>
    <row r="157" spans="2:13" ht="18.75" x14ac:dyDescent="0.3">
      <c r="B157" s="16" t="s">
        <v>159</v>
      </c>
      <c r="C157" s="17" t="s">
        <v>162</v>
      </c>
      <c r="D157" s="17" t="s">
        <v>161</v>
      </c>
      <c r="E157" s="18">
        <f t="shared" si="3"/>
        <v>5485</v>
      </c>
      <c r="F157" s="24">
        <v>5485</v>
      </c>
      <c r="G157" s="20"/>
      <c r="H157" s="21"/>
      <c r="I157" s="22"/>
      <c r="J157" s="17"/>
      <c r="K157" s="6" t="e">
        <v>#N/A</v>
      </c>
      <c r="L157" s="7" t="e">
        <v>#N/A</v>
      </c>
      <c r="M157" s="35"/>
    </row>
    <row r="158" spans="2:13" ht="18.75" x14ac:dyDescent="0.3">
      <c r="B158" s="16" t="s">
        <v>159</v>
      </c>
      <c r="C158" s="17" t="s">
        <v>163</v>
      </c>
      <c r="D158" s="17" t="s">
        <v>161</v>
      </c>
      <c r="E158" s="18">
        <f t="shared" si="3"/>
        <v>5985</v>
      </c>
      <c r="F158" s="24">
        <v>5985</v>
      </c>
      <c r="G158" s="20"/>
      <c r="H158" s="21"/>
      <c r="I158" s="22"/>
      <c r="J158" s="17"/>
      <c r="K158" s="6" t="e">
        <v>#N/A</v>
      </c>
      <c r="L158" s="7" t="e">
        <v>#N/A</v>
      </c>
      <c r="M158" s="35"/>
    </row>
    <row r="159" spans="2:13" ht="18.75" x14ac:dyDescent="0.3">
      <c r="B159" s="16" t="s">
        <v>164</v>
      </c>
      <c r="C159" s="17" t="s">
        <v>165</v>
      </c>
      <c r="D159" s="17" t="s">
        <v>166</v>
      </c>
      <c r="E159" s="18">
        <f t="shared" si="3"/>
        <v>2975</v>
      </c>
      <c r="F159" s="24">
        <v>2975</v>
      </c>
      <c r="G159" s="20"/>
      <c r="H159" s="21"/>
      <c r="I159" s="22"/>
      <c r="J159" s="23">
        <v>0.20169999999999999</v>
      </c>
      <c r="K159" s="6">
        <v>0.20169999999999999</v>
      </c>
      <c r="L159" s="7">
        <v>0.6</v>
      </c>
      <c r="M159" s="35"/>
    </row>
    <row r="160" spans="2:13" ht="18.75" x14ac:dyDescent="0.3">
      <c r="B160" s="16" t="s">
        <v>164</v>
      </c>
      <c r="C160" s="17" t="s">
        <v>167</v>
      </c>
      <c r="D160" s="17" t="s">
        <v>166</v>
      </c>
      <c r="E160" s="18">
        <f t="shared" si="3"/>
        <v>1950</v>
      </c>
      <c r="F160" s="24">
        <v>1950</v>
      </c>
      <c r="G160" s="20"/>
      <c r="H160" s="21"/>
      <c r="I160" s="22"/>
      <c r="J160" s="23">
        <v>0.20169999999999999</v>
      </c>
      <c r="K160" s="6">
        <v>0.20169999999999999</v>
      </c>
      <c r="L160" s="7">
        <v>0.6</v>
      </c>
      <c r="M160" s="35"/>
    </row>
    <row r="161" spans="2:13" ht="18.75" x14ac:dyDescent="0.3">
      <c r="B161" s="16" t="s">
        <v>164</v>
      </c>
      <c r="C161" s="17" t="s">
        <v>168</v>
      </c>
      <c r="D161" s="17" t="s">
        <v>166</v>
      </c>
      <c r="E161" s="18">
        <f t="shared" si="3"/>
        <v>5800</v>
      </c>
      <c r="F161" s="24">
        <v>5800</v>
      </c>
      <c r="G161" s="20"/>
      <c r="H161" s="21"/>
      <c r="I161" s="22"/>
      <c r="J161" s="23">
        <v>0.20169999999999999</v>
      </c>
      <c r="K161" s="6">
        <v>0.20169999999999999</v>
      </c>
      <c r="L161" s="7">
        <v>0.6</v>
      </c>
      <c r="M161" s="35"/>
    </row>
    <row r="162" spans="2:13" ht="18.75" x14ac:dyDescent="0.3">
      <c r="B162" s="16" t="s">
        <v>164</v>
      </c>
      <c r="C162" s="17" t="s">
        <v>169</v>
      </c>
      <c r="D162" s="17" t="s">
        <v>166</v>
      </c>
      <c r="E162" s="18">
        <f t="shared" si="3"/>
        <v>2800</v>
      </c>
      <c r="F162" s="24">
        <v>2800</v>
      </c>
      <c r="G162" s="20"/>
      <c r="H162" s="21"/>
      <c r="I162" s="22"/>
      <c r="J162" s="23">
        <v>0.20169999999999999</v>
      </c>
      <c r="K162" s="6">
        <v>0.20169999999999999</v>
      </c>
      <c r="L162" s="7">
        <v>0.6</v>
      </c>
      <c r="M162" s="35"/>
    </row>
    <row r="163" spans="2:13" ht="18.75" x14ac:dyDescent="0.3">
      <c r="B163" s="16" t="s">
        <v>170</v>
      </c>
      <c r="C163" s="17" t="s">
        <v>171</v>
      </c>
      <c r="D163" s="17" t="s">
        <v>172</v>
      </c>
      <c r="E163" s="18">
        <f t="shared" si="3"/>
        <v>4900</v>
      </c>
      <c r="F163" s="24">
        <v>4900</v>
      </c>
      <c r="G163" s="20"/>
      <c r="H163" s="21"/>
      <c r="I163" s="22"/>
      <c r="J163" s="23">
        <v>0.19070000000000001</v>
      </c>
      <c r="K163" s="6">
        <v>0.19070000000000001</v>
      </c>
      <c r="L163" s="7">
        <v>0.6</v>
      </c>
      <c r="M163" s="35"/>
    </row>
    <row r="164" spans="2:13" ht="18.75" x14ac:dyDescent="0.3">
      <c r="B164" s="16" t="s">
        <v>170</v>
      </c>
      <c r="C164" s="17" t="s">
        <v>173</v>
      </c>
      <c r="D164" s="17" t="s">
        <v>172</v>
      </c>
      <c r="E164" s="18">
        <f t="shared" si="3"/>
        <v>2950</v>
      </c>
      <c r="F164" s="24">
        <v>2950</v>
      </c>
      <c r="G164" s="20"/>
      <c r="H164" s="21"/>
      <c r="I164" s="22"/>
      <c r="J164" s="23">
        <v>0.19070000000000001</v>
      </c>
      <c r="K164" s="6">
        <v>0.19070000000000001</v>
      </c>
      <c r="L164" s="7">
        <v>0.6</v>
      </c>
      <c r="M164" s="35"/>
    </row>
    <row r="165" spans="2:13" ht="18.75" x14ac:dyDescent="0.3">
      <c r="B165" s="16" t="s">
        <v>170</v>
      </c>
      <c r="C165" s="17" t="s">
        <v>174</v>
      </c>
      <c r="D165" s="17" t="s">
        <v>172</v>
      </c>
      <c r="E165" s="18">
        <f t="shared" si="3"/>
        <v>2950</v>
      </c>
      <c r="F165" s="24">
        <v>2950</v>
      </c>
      <c r="G165" s="20"/>
      <c r="H165" s="21"/>
      <c r="I165" s="22"/>
      <c r="J165" s="23">
        <v>0.19070000000000001</v>
      </c>
      <c r="K165" s="6">
        <v>0.19070000000000001</v>
      </c>
      <c r="L165" s="7">
        <v>0.6</v>
      </c>
      <c r="M165" s="35"/>
    </row>
    <row r="166" spans="2:13" ht="18.75" x14ac:dyDescent="0.3">
      <c r="B166" s="16" t="s">
        <v>170</v>
      </c>
      <c r="C166" s="17" t="s">
        <v>175</v>
      </c>
      <c r="D166" s="17" t="s">
        <v>172</v>
      </c>
      <c r="E166" s="18">
        <f t="shared" si="3"/>
        <v>2950</v>
      </c>
      <c r="F166" s="24">
        <v>2950</v>
      </c>
      <c r="G166" s="20"/>
      <c r="H166" s="21"/>
      <c r="I166" s="22"/>
      <c r="J166" s="23">
        <v>0.19070000000000001</v>
      </c>
      <c r="K166" s="6">
        <v>0.19070000000000001</v>
      </c>
      <c r="L166" s="7">
        <v>0.6</v>
      </c>
      <c r="M166" s="35"/>
    </row>
    <row r="167" spans="2:13" ht="18.75" x14ac:dyDescent="0.3">
      <c r="B167" s="16" t="s">
        <v>170</v>
      </c>
      <c r="C167" s="17" t="s">
        <v>176</v>
      </c>
      <c r="D167" s="17" t="s">
        <v>172</v>
      </c>
      <c r="E167" s="18">
        <f t="shared" si="3"/>
        <v>4200</v>
      </c>
      <c r="F167" s="24">
        <v>4200</v>
      </c>
      <c r="G167" s="20"/>
      <c r="H167" s="21"/>
      <c r="I167" s="22"/>
      <c r="J167" s="23">
        <v>0.19070000000000001</v>
      </c>
      <c r="K167" s="6">
        <v>0.19070000000000001</v>
      </c>
      <c r="L167" s="7">
        <v>0.6</v>
      </c>
      <c r="M167" s="35"/>
    </row>
    <row r="168" spans="2:13" ht="18.75" x14ac:dyDescent="0.3">
      <c r="B168" s="16" t="s">
        <v>170</v>
      </c>
      <c r="C168" s="17" t="s">
        <v>177</v>
      </c>
      <c r="D168" s="17" t="s">
        <v>172</v>
      </c>
      <c r="E168" s="18">
        <f t="shared" si="3"/>
        <v>4450</v>
      </c>
      <c r="F168" s="24">
        <v>4450</v>
      </c>
      <c r="G168" s="20"/>
      <c r="H168" s="21"/>
      <c r="I168" s="22"/>
      <c r="J168" s="23">
        <v>0.19070000000000001</v>
      </c>
      <c r="K168" s="6">
        <v>0.19070000000000001</v>
      </c>
      <c r="L168" s="7">
        <v>0.6</v>
      </c>
      <c r="M168" s="35"/>
    </row>
    <row r="169" spans="2:13" ht="18.75" x14ac:dyDescent="0.3">
      <c r="B169" s="16" t="s">
        <v>170</v>
      </c>
      <c r="C169" s="17" t="s">
        <v>178</v>
      </c>
      <c r="D169" s="17" t="s">
        <v>172</v>
      </c>
      <c r="E169" s="18">
        <f t="shared" si="3"/>
        <v>2970</v>
      </c>
      <c r="F169" s="24">
        <v>2970</v>
      </c>
      <c r="G169" s="20"/>
      <c r="H169" s="21"/>
      <c r="I169" s="22"/>
      <c r="J169" s="23">
        <v>0.19070000000000001</v>
      </c>
      <c r="K169" s="6">
        <v>0.19070000000000001</v>
      </c>
      <c r="L169" s="7">
        <v>0.6</v>
      </c>
      <c r="M169" s="35"/>
    </row>
    <row r="170" spans="2:13" ht="18.75" x14ac:dyDescent="0.3">
      <c r="B170" s="16" t="s">
        <v>179</v>
      </c>
      <c r="C170" s="17" t="s">
        <v>180</v>
      </c>
      <c r="D170" s="17" t="s">
        <v>181</v>
      </c>
      <c r="E170" s="18">
        <f t="shared" si="3"/>
        <v>225</v>
      </c>
      <c r="F170" s="24">
        <v>225</v>
      </c>
      <c r="G170" s="20"/>
      <c r="H170" s="21"/>
      <c r="I170" s="22"/>
      <c r="J170" s="23">
        <v>1.5941000000000001</v>
      </c>
      <c r="K170" s="6">
        <v>1.5941000000000001</v>
      </c>
      <c r="L170" s="7">
        <v>0.1</v>
      </c>
      <c r="M170" s="35"/>
    </row>
    <row r="171" spans="2:13" ht="18.75" x14ac:dyDescent="0.3">
      <c r="B171" s="16" t="s">
        <v>407</v>
      </c>
      <c r="C171" s="17" t="s">
        <v>408</v>
      </c>
      <c r="D171" s="17" t="s">
        <v>409</v>
      </c>
      <c r="E171" s="18">
        <f t="shared" si="3"/>
        <v>1380</v>
      </c>
      <c r="F171" s="24">
        <v>1380</v>
      </c>
      <c r="G171" s="20"/>
      <c r="H171" s="21"/>
      <c r="I171" s="22"/>
      <c r="J171" s="23">
        <v>1.5199</v>
      </c>
      <c r="K171" s="6">
        <v>1.5923</v>
      </c>
      <c r="L171" s="7">
        <v>0.1</v>
      </c>
      <c r="M171" s="35"/>
    </row>
    <row r="172" spans="2:13" ht="18.75" x14ac:dyDescent="0.3">
      <c r="B172" s="16" t="s">
        <v>407</v>
      </c>
      <c r="C172" s="17" t="s">
        <v>410</v>
      </c>
      <c r="D172" s="17" t="s">
        <v>409</v>
      </c>
      <c r="E172" s="18">
        <f t="shared" si="3"/>
        <v>90</v>
      </c>
      <c r="F172" s="24">
        <v>90</v>
      </c>
      <c r="G172" s="20"/>
      <c r="H172" s="21"/>
      <c r="I172" s="22"/>
      <c r="J172" s="23">
        <v>1.5199</v>
      </c>
      <c r="K172" s="6">
        <v>1.5923</v>
      </c>
      <c r="L172" s="7">
        <v>0.1</v>
      </c>
      <c r="M172" s="35"/>
    </row>
    <row r="173" spans="2:13" ht="18.75" x14ac:dyDescent="0.3">
      <c r="B173" s="16" t="s">
        <v>182</v>
      </c>
      <c r="C173" s="17" t="s">
        <v>183</v>
      </c>
      <c r="D173" s="17" t="s">
        <v>184</v>
      </c>
      <c r="E173" s="18">
        <f t="shared" si="3"/>
        <v>300</v>
      </c>
      <c r="F173" s="56"/>
      <c r="G173" s="20"/>
      <c r="H173" s="21"/>
      <c r="I173" s="24">
        <v>300</v>
      </c>
      <c r="J173" s="23">
        <v>0.81599999999999995</v>
      </c>
      <c r="K173" s="6">
        <v>0.81599999999999995</v>
      </c>
      <c r="L173" s="7">
        <v>0.1</v>
      </c>
      <c r="M173" s="35"/>
    </row>
    <row r="174" spans="2:13" ht="18.75" x14ac:dyDescent="0.3">
      <c r="B174" s="16" t="s">
        <v>411</v>
      </c>
      <c r="C174" s="17" t="s">
        <v>412</v>
      </c>
      <c r="D174" s="17" t="s">
        <v>413</v>
      </c>
      <c r="E174" s="18">
        <f t="shared" si="3"/>
        <v>0</v>
      </c>
      <c r="F174" s="19">
        <v>0</v>
      </c>
      <c r="G174" s="20"/>
      <c r="H174" s="21"/>
      <c r="I174" s="22"/>
      <c r="J174" s="23">
        <v>0.83140000000000003</v>
      </c>
      <c r="K174" s="6">
        <v>0.91649999999999998</v>
      </c>
      <c r="L174" s="7">
        <v>0.1</v>
      </c>
      <c r="M174" s="35"/>
    </row>
    <row r="175" spans="2:13" ht="18.75" x14ac:dyDescent="0.3">
      <c r="B175" s="16" t="s">
        <v>414</v>
      </c>
      <c r="C175" s="17" t="s">
        <v>415</v>
      </c>
      <c r="D175" s="17" t="s">
        <v>416</v>
      </c>
      <c r="E175" s="18">
        <v>0</v>
      </c>
      <c r="F175" s="24">
        <v>0</v>
      </c>
      <c r="G175" s="20"/>
      <c r="H175" s="21"/>
      <c r="I175" s="22"/>
      <c r="J175" s="17"/>
      <c r="K175" s="6" t="e">
        <v>#N/A</v>
      </c>
      <c r="L175" s="7" t="e">
        <v>#N/A</v>
      </c>
      <c r="M175" s="35"/>
    </row>
    <row r="176" spans="2:13" ht="18.75" x14ac:dyDescent="0.3">
      <c r="B176" s="16" t="s">
        <v>417</v>
      </c>
      <c r="C176" s="17" t="s">
        <v>418</v>
      </c>
      <c r="D176" s="17" t="s">
        <v>416</v>
      </c>
      <c r="E176" s="18">
        <f t="shared" si="3"/>
        <v>500</v>
      </c>
      <c r="F176" s="24">
        <v>500</v>
      </c>
      <c r="G176" s="20"/>
      <c r="H176" s="21"/>
      <c r="I176" s="22"/>
      <c r="J176" s="23">
        <v>1.1731</v>
      </c>
      <c r="K176" s="6">
        <v>1.1731</v>
      </c>
      <c r="L176" s="7">
        <v>0.4</v>
      </c>
      <c r="M176" s="35"/>
    </row>
    <row r="177" spans="2:13" ht="18.75" x14ac:dyDescent="0.3">
      <c r="B177" s="16" t="s">
        <v>417</v>
      </c>
      <c r="C177" s="17" t="s">
        <v>419</v>
      </c>
      <c r="D177" s="17" t="s">
        <v>416</v>
      </c>
      <c r="E177" s="18">
        <f t="shared" si="3"/>
        <v>800</v>
      </c>
      <c r="F177" s="24">
        <v>800</v>
      </c>
      <c r="G177" s="20"/>
      <c r="H177" s="21"/>
      <c r="I177" s="22"/>
      <c r="J177" s="23">
        <v>1.1731</v>
      </c>
      <c r="K177" s="6">
        <v>1.1731</v>
      </c>
      <c r="L177" s="7">
        <v>0.4</v>
      </c>
      <c r="M177" s="35"/>
    </row>
    <row r="178" spans="2:13" ht="18.75" x14ac:dyDescent="0.3">
      <c r="B178" s="16" t="s">
        <v>275</v>
      </c>
      <c r="C178" s="17" t="s">
        <v>276</v>
      </c>
      <c r="D178" s="17" t="s">
        <v>420</v>
      </c>
      <c r="E178" s="18">
        <f t="shared" si="3"/>
        <v>75</v>
      </c>
      <c r="F178" s="24">
        <v>75</v>
      </c>
      <c r="G178" s="20"/>
      <c r="H178" s="21"/>
      <c r="I178" s="22"/>
      <c r="J178" s="23">
        <v>0.84509999999999996</v>
      </c>
      <c r="K178" s="6" t="e">
        <v>#N/A</v>
      </c>
      <c r="L178" s="7" t="e">
        <v>#N/A</v>
      </c>
      <c r="M178" s="35"/>
    </row>
    <row r="179" spans="2:13" ht="18.75" x14ac:dyDescent="0.3">
      <c r="B179" s="16" t="s">
        <v>421</v>
      </c>
      <c r="C179" s="17" t="s">
        <v>422</v>
      </c>
      <c r="D179" s="17" t="s">
        <v>423</v>
      </c>
      <c r="E179" s="18">
        <f t="shared" si="3"/>
        <v>2900</v>
      </c>
      <c r="F179" s="24">
        <v>2900</v>
      </c>
      <c r="G179" s="20"/>
      <c r="H179" s="21"/>
      <c r="I179" s="22"/>
      <c r="J179" s="23">
        <v>0.39500000000000002</v>
      </c>
      <c r="K179" s="6">
        <v>0.38729999999999998</v>
      </c>
      <c r="L179" s="7">
        <v>0.2</v>
      </c>
      <c r="M179" s="35"/>
    </row>
    <row r="180" spans="2:13" ht="18.75" x14ac:dyDescent="0.3">
      <c r="B180" s="27" t="s">
        <v>185</v>
      </c>
      <c r="C180" s="28" t="s">
        <v>186</v>
      </c>
      <c r="D180" s="28" t="s">
        <v>187</v>
      </c>
      <c r="E180" s="18">
        <v>217</v>
      </c>
      <c r="F180" s="19"/>
      <c r="G180" s="20"/>
      <c r="H180" s="24">
        <v>217</v>
      </c>
      <c r="I180" s="22"/>
      <c r="J180" s="23">
        <v>0.25269999999999998</v>
      </c>
      <c r="K180" s="6" t="e">
        <v>#N/A</v>
      </c>
      <c r="L180" s="7" t="e">
        <v>#N/A</v>
      </c>
      <c r="M180" s="35"/>
    </row>
    <row r="181" spans="2:13" ht="18.75" x14ac:dyDescent="0.3">
      <c r="B181" s="27" t="s">
        <v>185</v>
      </c>
      <c r="C181" s="28" t="s">
        <v>188</v>
      </c>
      <c r="D181" s="28" t="s">
        <v>187</v>
      </c>
      <c r="E181" s="18">
        <f>F181+G181+H181+I181</f>
        <v>0</v>
      </c>
      <c r="F181" s="19"/>
      <c r="G181" s="20"/>
      <c r="H181" s="24">
        <v>0</v>
      </c>
      <c r="I181" s="22"/>
      <c r="J181" s="23">
        <v>0.25269999999999998</v>
      </c>
      <c r="K181" s="6" t="e">
        <v>#N/A</v>
      </c>
      <c r="L181" s="7" t="e">
        <v>#N/A</v>
      </c>
      <c r="M181" s="35"/>
    </row>
    <row r="182" spans="2:13" ht="18.75" x14ac:dyDescent="0.3">
      <c r="B182" s="27" t="s">
        <v>185</v>
      </c>
      <c r="C182" s="28" t="s">
        <v>189</v>
      </c>
      <c r="D182" s="28" t="s">
        <v>187</v>
      </c>
      <c r="E182" s="18">
        <v>5500</v>
      </c>
      <c r="F182" s="19"/>
      <c r="G182" s="20"/>
      <c r="H182" s="24">
        <v>5500</v>
      </c>
      <c r="I182" s="22"/>
      <c r="J182" s="23">
        <v>0.25269999999999998</v>
      </c>
      <c r="K182" s="6" t="e">
        <v>#N/A</v>
      </c>
      <c r="L182" s="7" t="e">
        <v>#N/A</v>
      </c>
      <c r="M182" s="35"/>
    </row>
    <row r="183" spans="2:13" ht="18.75" x14ac:dyDescent="0.3">
      <c r="B183" s="16" t="s">
        <v>190</v>
      </c>
      <c r="C183" s="17" t="s">
        <v>191</v>
      </c>
      <c r="D183" s="17" t="s">
        <v>192</v>
      </c>
      <c r="E183" s="18">
        <v>4200</v>
      </c>
      <c r="F183" s="24">
        <v>4200</v>
      </c>
      <c r="G183" s="20"/>
      <c r="H183" s="21"/>
      <c r="I183" s="22"/>
      <c r="J183" s="23">
        <v>0.35370000000000001</v>
      </c>
      <c r="K183" s="6">
        <v>0.35759999999999997</v>
      </c>
      <c r="L183" s="7">
        <v>0.4</v>
      </c>
      <c r="M183" s="35"/>
    </row>
    <row r="184" spans="2:13" ht="18.75" x14ac:dyDescent="0.3">
      <c r="B184" s="16" t="s">
        <v>424</v>
      </c>
      <c r="C184" s="17" t="s">
        <v>425</v>
      </c>
      <c r="D184" s="17" t="s">
        <v>426</v>
      </c>
      <c r="E184" s="18">
        <f t="shared" ref="E184:E194" si="4">F184+G184+H184+I184</f>
        <v>170</v>
      </c>
      <c r="F184" s="24">
        <v>170</v>
      </c>
      <c r="G184" s="20"/>
      <c r="H184" s="21"/>
      <c r="I184" s="22"/>
      <c r="J184" s="23">
        <v>0.69720000000000004</v>
      </c>
      <c r="K184" s="6">
        <v>0.69720000000000004</v>
      </c>
      <c r="L184" s="7">
        <v>0.5</v>
      </c>
      <c r="M184" s="35"/>
    </row>
    <row r="185" spans="2:13" ht="18.75" x14ac:dyDescent="0.3">
      <c r="B185" s="16" t="s">
        <v>424</v>
      </c>
      <c r="C185" s="17" t="s">
        <v>427</v>
      </c>
      <c r="D185" s="17" t="s">
        <v>426</v>
      </c>
      <c r="E185" s="18">
        <f t="shared" si="4"/>
        <v>360</v>
      </c>
      <c r="F185" s="24">
        <v>360</v>
      </c>
      <c r="G185" s="20"/>
      <c r="H185" s="21"/>
      <c r="I185" s="22"/>
      <c r="J185" s="23">
        <v>0.75529999999999997</v>
      </c>
      <c r="K185" s="6">
        <v>0.75549999999999995</v>
      </c>
      <c r="L185" s="7">
        <v>0.5</v>
      </c>
      <c r="M185" s="35"/>
    </row>
    <row r="186" spans="2:13" ht="18.75" x14ac:dyDescent="0.3">
      <c r="B186" s="16" t="s">
        <v>424</v>
      </c>
      <c r="C186" s="17" t="s">
        <v>428</v>
      </c>
      <c r="D186" s="17" t="s">
        <v>426</v>
      </c>
      <c r="E186" s="18">
        <f t="shared" si="4"/>
        <v>370</v>
      </c>
      <c r="F186" s="24">
        <v>370</v>
      </c>
      <c r="G186" s="20"/>
      <c r="H186" s="21"/>
      <c r="I186" s="22"/>
      <c r="J186" s="23">
        <v>0.77980000000000005</v>
      </c>
      <c r="K186" s="6">
        <v>0.77969999999999995</v>
      </c>
      <c r="L186" s="7">
        <v>0.5</v>
      </c>
      <c r="M186" s="35"/>
    </row>
    <row r="187" spans="2:13" ht="18.75" x14ac:dyDescent="0.3">
      <c r="B187" s="16" t="s">
        <v>424</v>
      </c>
      <c r="C187" s="17" t="s">
        <v>429</v>
      </c>
      <c r="D187" s="17" t="s">
        <v>426</v>
      </c>
      <c r="E187" s="18">
        <f t="shared" si="4"/>
        <v>200</v>
      </c>
      <c r="F187" s="24">
        <v>200</v>
      </c>
      <c r="G187" s="20"/>
      <c r="H187" s="21"/>
      <c r="I187" s="22"/>
      <c r="J187" s="23">
        <v>0.69720000000000004</v>
      </c>
      <c r="K187" s="6" t="e">
        <v>#N/A</v>
      </c>
      <c r="L187" s="7" t="e">
        <v>#N/A</v>
      </c>
      <c r="M187" s="35"/>
    </row>
    <row r="188" spans="2:13" ht="18.75" x14ac:dyDescent="0.3">
      <c r="B188" s="16" t="s">
        <v>424</v>
      </c>
      <c r="C188" s="17" t="s">
        <v>430</v>
      </c>
      <c r="D188" s="17" t="s">
        <v>426</v>
      </c>
      <c r="E188" s="18">
        <f t="shared" si="4"/>
        <v>385</v>
      </c>
      <c r="F188" s="24">
        <v>385</v>
      </c>
      <c r="G188" s="20"/>
      <c r="H188" s="21"/>
      <c r="I188" s="22"/>
      <c r="J188" s="23">
        <v>0.77969999999999995</v>
      </c>
      <c r="K188" s="6" t="e">
        <v>#N/A</v>
      </c>
      <c r="L188" s="7" t="e">
        <v>#N/A</v>
      </c>
      <c r="M188" s="35"/>
    </row>
    <row r="189" spans="2:13" ht="18.75" x14ac:dyDescent="0.3">
      <c r="B189" s="16" t="s">
        <v>424</v>
      </c>
      <c r="C189" s="17" t="s">
        <v>431</v>
      </c>
      <c r="D189" s="17" t="s">
        <v>426</v>
      </c>
      <c r="E189" s="18">
        <f t="shared" si="4"/>
        <v>200</v>
      </c>
      <c r="F189" s="45">
        <v>200</v>
      </c>
      <c r="G189" s="20"/>
      <c r="H189" s="21"/>
      <c r="I189" s="22"/>
      <c r="J189" s="23">
        <v>0.89610000000000001</v>
      </c>
      <c r="K189" s="6">
        <v>0.89610000000000001</v>
      </c>
      <c r="L189" s="7">
        <v>0.3</v>
      </c>
      <c r="M189" s="35"/>
    </row>
    <row r="190" spans="2:13" ht="18.75" x14ac:dyDescent="0.3">
      <c r="B190" s="16" t="s">
        <v>193</v>
      </c>
      <c r="C190" s="17" t="s">
        <v>194</v>
      </c>
      <c r="D190" s="17" t="s">
        <v>195</v>
      </c>
      <c r="E190" s="41">
        <f t="shared" si="4"/>
        <v>476</v>
      </c>
      <c r="F190" s="40"/>
      <c r="G190" s="42"/>
      <c r="H190" s="21"/>
      <c r="I190" s="24">
        <v>476</v>
      </c>
      <c r="J190" s="23">
        <v>1.0316000000000001</v>
      </c>
      <c r="K190" s="6">
        <v>1.0316000000000001</v>
      </c>
      <c r="L190" s="7">
        <v>0.1</v>
      </c>
      <c r="M190" s="35"/>
    </row>
    <row r="191" spans="2:13" ht="18.75" x14ac:dyDescent="0.3">
      <c r="B191" s="16" t="s">
        <v>196</v>
      </c>
      <c r="C191" s="17" t="s">
        <v>197</v>
      </c>
      <c r="D191" s="17" t="s">
        <v>198</v>
      </c>
      <c r="E191" s="41">
        <f t="shared" si="4"/>
        <v>4650</v>
      </c>
      <c r="F191" s="40"/>
      <c r="G191" s="42"/>
      <c r="H191" s="21"/>
      <c r="I191" s="24">
        <v>4650</v>
      </c>
      <c r="J191" s="23">
        <v>0.26939999999999997</v>
      </c>
      <c r="K191" s="6">
        <v>0.26939999999999997</v>
      </c>
      <c r="L191" s="7">
        <v>0.5</v>
      </c>
      <c r="M191" s="35"/>
    </row>
    <row r="192" spans="2:13" ht="18.75" x14ac:dyDescent="0.3">
      <c r="B192" s="16" t="s">
        <v>196</v>
      </c>
      <c r="C192" s="17" t="s">
        <v>199</v>
      </c>
      <c r="D192" s="17" t="s">
        <v>198</v>
      </c>
      <c r="E192" s="41">
        <f t="shared" si="4"/>
        <v>846</v>
      </c>
      <c r="F192" s="40"/>
      <c r="G192" s="42"/>
      <c r="H192" s="21"/>
      <c r="I192" s="24">
        <v>846</v>
      </c>
      <c r="J192" s="23">
        <v>0.26939999999999997</v>
      </c>
      <c r="K192" s="6" t="e">
        <v>#N/A</v>
      </c>
      <c r="L192" s="7" t="e">
        <v>#N/A</v>
      </c>
      <c r="M192" s="35"/>
    </row>
    <row r="193" spans="2:13" ht="18.75" x14ac:dyDescent="0.3">
      <c r="B193" s="16" t="s">
        <v>196</v>
      </c>
      <c r="C193" s="17" t="s">
        <v>200</v>
      </c>
      <c r="D193" s="17" t="s">
        <v>198</v>
      </c>
      <c r="E193" s="41">
        <f t="shared" si="4"/>
        <v>4987</v>
      </c>
      <c r="F193" s="40"/>
      <c r="G193" s="42"/>
      <c r="H193" s="21"/>
      <c r="I193" s="24">
        <v>4987</v>
      </c>
      <c r="J193" s="23">
        <v>0.26939999999999997</v>
      </c>
      <c r="K193" s="6">
        <v>0.26939999999999997</v>
      </c>
      <c r="L193" s="7">
        <v>0.5</v>
      </c>
      <c r="M193" s="35"/>
    </row>
    <row r="194" spans="2:13" ht="18.75" x14ac:dyDescent="0.3">
      <c r="B194" s="27" t="s">
        <v>201</v>
      </c>
      <c r="C194" s="28" t="s">
        <v>202</v>
      </c>
      <c r="D194" s="28" t="s">
        <v>203</v>
      </c>
      <c r="E194" s="18">
        <f t="shared" si="4"/>
        <v>1935</v>
      </c>
      <c r="F194" s="46">
        <v>1935</v>
      </c>
      <c r="G194" s="20"/>
      <c r="H194" s="39"/>
      <c r="I194" s="22"/>
      <c r="J194" s="23">
        <v>0.55889999999999995</v>
      </c>
      <c r="K194" s="6">
        <v>0.61370000000000002</v>
      </c>
      <c r="L194" s="7">
        <v>0</v>
      </c>
      <c r="M194" s="35"/>
    </row>
    <row r="195" spans="2:13" ht="18.75" x14ac:dyDescent="0.3">
      <c r="B195" s="27" t="s">
        <v>201</v>
      </c>
      <c r="C195" s="28" t="s">
        <v>204</v>
      </c>
      <c r="D195" s="28" t="s">
        <v>203</v>
      </c>
      <c r="E195" s="18">
        <v>2858</v>
      </c>
      <c r="F195" s="24">
        <v>2750</v>
      </c>
      <c r="G195" s="20"/>
      <c r="H195" s="24">
        <v>108</v>
      </c>
      <c r="I195" s="22"/>
      <c r="J195" s="23">
        <v>0.59289999999999998</v>
      </c>
      <c r="K195" s="6">
        <v>0.61150000000000004</v>
      </c>
      <c r="L195" s="7">
        <v>0</v>
      </c>
      <c r="M195" s="35"/>
    </row>
    <row r="196" spans="2:13" ht="18.75" x14ac:dyDescent="0.3">
      <c r="B196" s="16" t="s">
        <v>432</v>
      </c>
      <c r="C196" s="17" t="s">
        <v>433</v>
      </c>
      <c r="D196" s="17" t="s">
        <v>434</v>
      </c>
      <c r="E196" s="18">
        <f>F196+G196+H196+I196</f>
        <v>1000</v>
      </c>
      <c r="F196" s="24">
        <v>1000</v>
      </c>
      <c r="G196" s="20"/>
      <c r="H196" s="21"/>
      <c r="I196" s="22"/>
      <c r="J196" s="17"/>
      <c r="K196" s="6" t="e">
        <v>#N/A</v>
      </c>
      <c r="L196" s="7" t="e">
        <v>#N/A</v>
      </c>
      <c r="M196" s="35"/>
    </row>
    <row r="197" spans="2:13" ht="18.75" x14ac:dyDescent="0.3">
      <c r="B197" s="16" t="s">
        <v>432</v>
      </c>
      <c r="C197" s="17" t="s">
        <v>435</v>
      </c>
      <c r="D197" s="17" t="s">
        <v>434</v>
      </c>
      <c r="E197" s="18">
        <f>F197+G197+H197+I197</f>
        <v>1350</v>
      </c>
      <c r="F197" s="24">
        <v>1350</v>
      </c>
      <c r="G197" s="20"/>
      <c r="H197" s="21"/>
      <c r="I197" s="22"/>
      <c r="J197" s="17"/>
      <c r="K197" s="6">
        <v>0.5</v>
      </c>
      <c r="L197" s="7">
        <v>0.9</v>
      </c>
      <c r="M197" s="35"/>
    </row>
    <row r="198" spans="2:13" ht="18.75" x14ac:dyDescent="0.3">
      <c r="B198" s="16" t="s">
        <v>205</v>
      </c>
      <c r="C198" s="17" t="s">
        <v>206</v>
      </c>
      <c r="D198" s="17" t="s">
        <v>207</v>
      </c>
      <c r="E198" s="18">
        <v>3000</v>
      </c>
      <c r="F198" s="24">
        <v>0</v>
      </c>
      <c r="G198" s="20"/>
      <c r="H198" s="21"/>
      <c r="I198" s="24">
        <v>3000</v>
      </c>
      <c r="J198" s="23">
        <v>0.53720000000000001</v>
      </c>
      <c r="K198" s="6" t="e">
        <v>#N/A</v>
      </c>
      <c r="L198" s="7" t="e">
        <v>#N/A</v>
      </c>
      <c r="M198" s="35"/>
    </row>
    <row r="199" spans="2:13" ht="18.75" x14ac:dyDescent="0.3">
      <c r="B199" s="27" t="s">
        <v>208</v>
      </c>
      <c r="C199" s="28" t="s">
        <v>209</v>
      </c>
      <c r="D199" s="28" t="s">
        <v>207</v>
      </c>
      <c r="E199" s="18">
        <v>7040</v>
      </c>
      <c r="F199" s="43"/>
      <c r="G199" s="20"/>
      <c r="H199" s="21"/>
      <c r="I199" s="24">
        <v>7040</v>
      </c>
      <c r="J199" s="23">
        <v>0.80059999999999998</v>
      </c>
      <c r="K199" s="6" t="e">
        <v>#N/A</v>
      </c>
      <c r="L199" s="7" t="e">
        <v>#N/A</v>
      </c>
      <c r="M199" s="35"/>
    </row>
    <row r="200" spans="2:13" ht="18.75" x14ac:dyDescent="0.3">
      <c r="B200" s="16" t="s">
        <v>208</v>
      </c>
      <c r="C200" s="17" t="s">
        <v>210</v>
      </c>
      <c r="D200" s="17" t="s">
        <v>207</v>
      </c>
      <c r="E200" s="41">
        <f t="shared" ref="E200:E207" si="5">F200+G200+H200+I200</f>
        <v>1550</v>
      </c>
      <c r="F200" s="40"/>
      <c r="G200" s="42"/>
      <c r="H200" s="21"/>
      <c r="I200" s="24">
        <v>1550</v>
      </c>
      <c r="J200" s="23"/>
      <c r="K200" s="6" t="e">
        <v>#N/A</v>
      </c>
      <c r="L200" s="7" t="e">
        <v>#N/A</v>
      </c>
      <c r="M200" s="35"/>
    </row>
    <row r="201" spans="2:13" ht="18.75" x14ac:dyDescent="0.3">
      <c r="B201" s="16" t="s">
        <v>211</v>
      </c>
      <c r="C201" s="17" t="s">
        <v>212</v>
      </c>
      <c r="D201" s="17" t="s">
        <v>213</v>
      </c>
      <c r="E201" s="41">
        <f t="shared" si="5"/>
        <v>0</v>
      </c>
      <c r="F201" s="40"/>
      <c r="G201" s="42"/>
      <c r="H201" s="21"/>
      <c r="I201" s="29"/>
      <c r="J201" s="23">
        <v>0.72640000000000005</v>
      </c>
      <c r="K201" s="6" t="e">
        <v>#N/A</v>
      </c>
      <c r="L201" s="7" t="e">
        <v>#N/A</v>
      </c>
      <c r="M201" s="35"/>
    </row>
    <row r="202" spans="2:13" ht="18.75" x14ac:dyDescent="0.3">
      <c r="B202" s="16" t="s">
        <v>214</v>
      </c>
      <c r="C202" s="17" t="s">
        <v>215</v>
      </c>
      <c r="D202" s="17" t="s">
        <v>216</v>
      </c>
      <c r="E202" s="41">
        <f t="shared" si="5"/>
        <v>1200</v>
      </c>
      <c r="F202" s="40"/>
      <c r="G202" s="42"/>
      <c r="H202" s="21"/>
      <c r="I202" s="30">
        <v>1200</v>
      </c>
      <c r="J202" s="23">
        <v>1.1218999999999999</v>
      </c>
      <c r="K202" s="6">
        <v>1.1218999999999999</v>
      </c>
      <c r="L202" s="7">
        <v>0</v>
      </c>
      <c r="M202" s="35"/>
    </row>
    <row r="203" spans="2:13" ht="18.75" x14ac:dyDescent="0.3">
      <c r="B203" s="16" t="s">
        <v>214</v>
      </c>
      <c r="C203" s="17" t="s">
        <v>217</v>
      </c>
      <c r="D203" s="17" t="s">
        <v>218</v>
      </c>
      <c r="E203" s="41">
        <f t="shared" si="5"/>
        <v>2399</v>
      </c>
      <c r="F203" s="40"/>
      <c r="G203" s="42"/>
      <c r="H203" s="21"/>
      <c r="I203" s="30">
        <v>2399</v>
      </c>
      <c r="J203" s="23">
        <v>1.1218999999999999</v>
      </c>
      <c r="K203" s="6">
        <v>1.1265000000000001</v>
      </c>
      <c r="L203" s="7">
        <v>0</v>
      </c>
      <c r="M203" s="35"/>
    </row>
    <row r="204" spans="2:13" ht="18.75" x14ac:dyDescent="0.3">
      <c r="B204" s="16" t="s">
        <v>219</v>
      </c>
      <c r="C204" s="17" t="s">
        <v>220</v>
      </c>
      <c r="D204" s="17" t="s">
        <v>221</v>
      </c>
      <c r="E204" s="18">
        <f t="shared" si="5"/>
        <v>2900</v>
      </c>
      <c r="F204" s="44">
        <v>0</v>
      </c>
      <c r="G204" s="31"/>
      <c r="H204" s="21"/>
      <c r="I204" s="24">
        <v>2900</v>
      </c>
      <c r="J204" s="23">
        <v>0.70320000000000005</v>
      </c>
      <c r="K204" s="6" t="e">
        <v>#N/A</v>
      </c>
      <c r="L204" s="7" t="e">
        <v>#N/A</v>
      </c>
      <c r="M204" s="35"/>
    </row>
    <row r="205" spans="2:13" ht="18.75" x14ac:dyDescent="0.3">
      <c r="B205" s="16" t="s">
        <v>436</v>
      </c>
      <c r="C205" s="17" t="s">
        <v>437</v>
      </c>
      <c r="D205" s="17" t="s">
        <v>438</v>
      </c>
      <c r="E205" s="18">
        <f t="shared" si="5"/>
        <v>894</v>
      </c>
      <c r="F205" s="24">
        <v>394</v>
      </c>
      <c r="G205" s="20"/>
      <c r="H205" s="21">
        <v>500</v>
      </c>
      <c r="I205" s="22"/>
      <c r="J205" s="23"/>
      <c r="K205" s="6" t="e">
        <v>#N/A</v>
      </c>
      <c r="L205" s="7" t="e">
        <v>#N/A</v>
      </c>
      <c r="M205" s="35"/>
    </row>
    <row r="206" spans="2:13" ht="18.75" x14ac:dyDescent="0.3">
      <c r="B206" s="16" t="s">
        <v>277</v>
      </c>
      <c r="C206" s="17" t="s">
        <v>278</v>
      </c>
      <c r="D206" s="17" t="s">
        <v>439</v>
      </c>
      <c r="E206" s="18">
        <f t="shared" si="5"/>
        <v>500</v>
      </c>
      <c r="F206" s="24">
        <v>0</v>
      </c>
      <c r="G206" s="20"/>
      <c r="H206" s="21">
        <v>500</v>
      </c>
      <c r="I206" s="22"/>
      <c r="J206" s="17"/>
      <c r="K206" s="6" t="e">
        <v>#N/A</v>
      </c>
      <c r="L206" s="7" t="e">
        <v>#N/A</v>
      </c>
      <c r="M206" s="35"/>
    </row>
    <row r="207" spans="2:13" ht="18.75" x14ac:dyDescent="0.3">
      <c r="B207" s="57" t="s">
        <v>440</v>
      </c>
      <c r="C207" s="58" t="s">
        <v>441</v>
      </c>
      <c r="D207" s="58" t="s">
        <v>442</v>
      </c>
      <c r="E207" s="18">
        <f t="shared" si="5"/>
        <v>600</v>
      </c>
      <c r="F207" s="24">
        <v>600</v>
      </c>
      <c r="G207" s="20"/>
      <c r="H207" s="21"/>
      <c r="I207" s="22"/>
      <c r="J207" s="17"/>
      <c r="K207" s="6" t="e">
        <v>#N/A</v>
      </c>
      <c r="L207" s="7" t="e">
        <v>#N/A</v>
      </c>
      <c r="M207" s="35"/>
    </row>
    <row r="208" spans="2:13" ht="18.75" x14ac:dyDescent="0.3">
      <c r="B208" s="16" t="s">
        <v>222</v>
      </c>
      <c r="C208" s="17" t="s">
        <v>223</v>
      </c>
      <c r="D208" s="17" t="s">
        <v>224</v>
      </c>
      <c r="E208" s="18">
        <v>3100</v>
      </c>
      <c r="F208" s="19"/>
      <c r="G208" s="20"/>
      <c r="H208" s="21"/>
      <c r="I208" s="24">
        <v>3100</v>
      </c>
      <c r="J208" s="23">
        <v>0.75209999999999999</v>
      </c>
      <c r="K208" s="6" t="e">
        <v>#N/A</v>
      </c>
      <c r="L208" s="7" t="e">
        <v>#N/A</v>
      </c>
      <c r="M208" s="35"/>
    </row>
    <row r="209" spans="2:13" ht="18.75" x14ac:dyDescent="0.3">
      <c r="B209" s="16" t="s">
        <v>443</v>
      </c>
      <c r="C209" s="17" t="s">
        <v>444</v>
      </c>
      <c r="D209" s="17" t="s">
        <v>445</v>
      </c>
      <c r="E209" s="18">
        <f t="shared" ref="E209:E221" si="6">F209+G209+H209+I209</f>
        <v>0</v>
      </c>
      <c r="F209" s="24">
        <v>0</v>
      </c>
      <c r="G209" s="20"/>
      <c r="H209" s="21"/>
      <c r="I209" s="22"/>
      <c r="J209" s="23">
        <v>0.27339999999999998</v>
      </c>
      <c r="K209" s="6">
        <v>0.23810000000000001</v>
      </c>
      <c r="L209" s="7">
        <v>1</v>
      </c>
      <c r="M209" s="35"/>
    </row>
    <row r="210" spans="2:13" ht="18.75" x14ac:dyDescent="0.3">
      <c r="B210" s="16" t="s">
        <v>443</v>
      </c>
      <c r="C210" s="17" t="s">
        <v>446</v>
      </c>
      <c r="D210" s="17" t="s">
        <v>445</v>
      </c>
      <c r="E210" s="18">
        <f t="shared" si="6"/>
        <v>0</v>
      </c>
      <c r="F210" s="24">
        <v>0</v>
      </c>
      <c r="G210" s="20"/>
      <c r="H210" s="21"/>
      <c r="I210" s="22"/>
      <c r="J210" s="23">
        <v>0.29139999999999999</v>
      </c>
      <c r="K210" s="6">
        <v>0.26490000000000002</v>
      </c>
      <c r="L210" s="7">
        <v>0.6</v>
      </c>
      <c r="M210" s="35"/>
    </row>
    <row r="211" spans="2:13" ht="18.75" x14ac:dyDescent="0.3">
      <c r="B211" s="16" t="s">
        <v>447</v>
      </c>
      <c r="C211" s="17" t="s">
        <v>448</v>
      </c>
      <c r="D211" s="17" t="s">
        <v>449</v>
      </c>
      <c r="E211" s="18">
        <f t="shared" si="6"/>
        <v>0</v>
      </c>
      <c r="F211" s="24">
        <v>0</v>
      </c>
      <c r="G211" s="20"/>
      <c r="H211" s="21"/>
      <c r="I211" s="22"/>
      <c r="J211" s="17"/>
      <c r="K211" s="6">
        <v>0.32179999999999997</v>
      </c>
      <c r="L211" s="7">
        <v>0.7</v>
      </c>
      <c r="M211" s="35" t="s">
        <v>450</v>
      </c>
    </row>
    <row r="212" spans="2:13" ht="18.75" x14ac:dyDescent="0.3">
      <c r="B212" s="16" t="s">
        <v>451</v>
      </c>
      <c r="C212" s="17" t="s">
        <v>452</v>
      </c>
      <c r="D212" s="17" t="s">
        <v>453</v>
      </c>
      <c r="E212" s="18">
        <f t="shared" si="6"/>
        <v>350</v>
      </c>
      <c r="F212" s="24">
        <v>350</v>
      </c>
      <c r="G212" s="20"/>
      <c r="H212" s="21"/>
      <c r="I212" s="22"/>
      <c r="J212" s="17"/>
      <c r="K212" s="6">
        <v>0.88109999999999999</v>
      </c>
      <c r="L212" s="7">
        <v>0.9</v>
      </c>
      <c r="M212" s="35"/>
    </row>
    <row r="213" spans="2:13" ht="18.75" x14ac:dyDescent="0.3">
      <c r="B213" s="16" t="s">
        <v>451</v>
      </c>
      <c r="C213" s="17" t="s">
        <v>454</v>
      </c>
      <c r="D213" s="17" t="s">
        <v>453</v>
      </c>
      <c r="E213" s="18">
        <f t="shared" si="6"/>
        <v>850</v>
      </c>
      <c r="F213" s="24">
        <v>850</v>
      </c>
      <c r="G213" s="20"/>
      <c r="H213" s="21"/>
      <c r="I213" s="22"/>
      <c r="J213" s="17"/>
      <c r="K213" s="6">
        <v>0.88109999999999999</v>
      </c>
      <c r="L213" s="7">
        <v>0.9</v>
      </c>
      <c r="M213" s="35"/>
    </row>
    <row r="214" spans="2:13" ht="18.75" x14ac:dyDescent="0.3">
      <c r="B214" s="16" t="s">
        <v>451</v>
      </c>
      <c r="C214" s="17" t="s">
        <v>455</v>
      </c>
      <c r="D214" s="17" t="s">
        <v>453</v>
      </c>
      <c r="E214" s="18">
        <f t="shared" si="6"/>
        <v>990</v>
      </c>
      <c r="F214" s="24">
        <v>990</v>
      </c>
      <c r="G214" s="20"/>
      <c r="H214" s="21"/>
      <c r="I214" s="22"/>
      <c r="J214" s="17"/>
      <c r="K214" s="6">
        <v>0.88109999999999999</v>
      </c>
      <c r="L214" s="7">
        <v>0.9</v>
      </c>
      <c r="M214" s="35"/>
    </row>
    <row r="215" spans="2:13" ht="18.75" x14ac:dyDescent="0.3">
      <c r="B215" s="16" t="s">
        <v>456</v>
      </c>
      <c r="C215" s="17" t="s">
        <v>457</v>
      </c>
      <c r="D215" s="17" t="s">
        <v>458</v>
      </c>
      <c r="E215" s="18">
        <f t="shared" si="6"/>
        <v>800</v>
      </c>
      <c r="F215" s="24">
        <v>800</v>
      </c>
      <c r="G215" s="20"/>
      <c r="H215" s="21"/>
      <c r="I215" s="22"/>
      <c r="J215" s="17"/>
      <c r="K215" s="6">
        <v>0.37469999999999998</v>
      </c>
      <c r="L215" s="7">
        <v>0.8</v>
      </c>
      <c r="M215" s="35"/>
    </row>
    <row r="216" spans="2:13" ht="18.75" x14ac:dyDescent="0.3">
      <c r="B216" s="16" t="s">
        <v>456</v>
      </c>
      <c r="C216" s="17" t="s">
        <v>459</v>
      </c>
      <c r="D216" s="17" t="s">
        <v>458</v>
      </c>
      <c r="E216" s="18">
        <f t="shared" si="6"/>
        <v>2250</v>
      </c>
      <c r="F216" s="24">
        <v>2250</v>
      </c>
      <c r="G216" s="20"/>
      <c r="H216" s="21"/>
      <c r="I216" s="22"/>
      <c r="J216" s="17"/>
      <c r="K216" s="6">
        <v>0.37469999999999998</v>
      </c>
      <c r="L216" s="7">
        <v>0.8</v>
      </c>
      <c r="M216" s="35"/>
    </row>
    <row r="217" spans="2:13" ht="18.75" x14ac:dyDescent="0.3">
      <c r="B217" s="16" t="s">
        <v>456</v>
      </c>
      <c r="C217" s="17" t="s">
        <v>460</v>
      </c>
      <c r="D217" s="17" t="s">
        <v>458</v>
      </c>
      <c r="E217" s="18">
        <f t="shared" si="6"/>
        <v>500</v>
      </c>
      <c r="F217" s="24">
        <v>500</v>
      </c>
      <c r="G217" s="20"/>
      <c r="H217" s="21"/>
      <c r="I217" s="22"/>
      <c r="J217" s="17"/>
      <c r="K217" s="6">
        <v>0.37469999999999998</v>
      </c>
      <c r="L217" s="7">
        <v>0.8</v>
      </c>
      <c r="M217" s="35"/>
    </row>
    <row r="218" spans="2:13" ht="18.75" x14ac:dyDescent="0.3">
      <c r="B218" s="16" t="s">
        <v>225</v>
      </c>
      <c r="C218" s="17" t="s">
        <v>226</v>
      </c>
      <c r="D218" s="17" t="s">
        <v>227</v>
      </c>
      <c r="E218" s="18">
        <f t="shared" si="6"/>
        <v>4800</v>
      </c>
      <c r="F218" s="56"/>
      <c r="G218" s="20"/>
      <c r="H218" s="21"/>
      <c r="I218" s="24">
        <v>4800</v>
      </c>
      <c r="J218" s="23">
        <v>0.79630000000000001</v>
      </c>
      <c r="K218" s="6">
        <v>0.81369999999999998</v>
      </c>
      <c r="L218" s="7">
        <v>0</v>
      </c>
      <c r="M218" s="35"/>
    </row>
    <row r="219" spans="2:13" ht="18.75" x14ac:dyDescent="0.3">
      <c r="B219" s="16" t="s">
        <v>228</v>
      </c>
      <c r="C219" s="17" t="s">
        <v>229</v>
      </c>
      <c r="D219" s="17" t="s">
        <v>230</v>
      </c>
      <c r="E219" s="18">
        <f t="shared" si="6"/>
        <v>7800</v>
      </c>
      <c r="F219" s="24">
        <v>7300</v>
      </c>
      <c r="G219" s="20"/>
      <c r="H219" s="21">
        <v>500</v>
      </c>
      <c r="I219" s="22"/>
      <c r="J219" s="23">
        <v>0.22739999999999999</v>
      </c>
      <c r="K219" s="6">
        <v>0.22739999999999999</v>
      </c>
      <c r="L219" s="7">
        <v>0</v>
      </c>
      <c r="M219" s="35"/>
    </row>
    <row r="220" spans="2:13" ht="18.75" x14ac:dyDescent="0.3">
      <c r="B220" s="16" t="s">
        <v>228</v>
      </c>
      <c r="C220" s="17" t="s">
        <v>231</v>
      </c>
      <c r="D220" s="17" t="s">
        <v>230</v>
      </c>
      <c r="E220" s="18">
        <f t="shared" si="6"/>
        <v>2950</v>
      </c>
      <c r="F220" s="24">
        <v>2950</v>
      </c>
      <c r="G220" s="20"/>
      <c r="H220" s="21"/>
      <c r="I220" s="22"/>
      <c r="J220" s="23">
        <v>0.22989999999999999</v>
      </c>
      <c r="K220" s="6">
        <v>0.22989999999999999</v>
      </c>
      <c r="L220" s="7">
        <v>0</v>
      </c>
      <c r="M220" s="35"/>
    </row>
    <row r="221" spans="2:13" ht="18.75" x14ac:dyDescent="0.3">
      <c r="B221" s="16" t="s">
        <v>228</v>
      </c>
      <c r="C221" s="17" t="s">
        <v>461</v>
      </c>
      <c r="D221" s="17" t="s">
        <v>230</v>
      </c>
      <c r="E221" s="18">
        <f t="shared" si="6"/>
        <v>800</v>
      </c>
      <c r="F221" s="24">
        <v>800</v>
      </c>
      <c r="G221" s="20"/>
      <c r="H221" s="21"/>
      <c r="I221" s="22"/>
      <c r="J221" s="23">
        <v>0.22989999999999999</v>
      </c>
      <c r="K221" s="6">
        <v>0.22989999999999999</v>
      </c>
      <c r="L221" s="7">
        <v>0</v>
      </c>
      <c r="M221" s="35"/>
    </row>
    <row r="222" spans="2:13" ht="18.75" x14ac:dyDescent="0.3">
      <c r="B222" s="16" t="s">
        <v>228</v>
      </c>
      <c r="C222" s="17" t="s">
        <v>462</v>
      </c>
      <c r="D222" s="17" t="s">
        <v>230</v>
      </c>
      <c r="E222" s="18">
        <v>0</v>
      </c>
      <c r="F222" s="24">
        <v>0</v>
      </c>
      <c r="G222" s="54"/>
      <c r="H222" s="21"/>
      <c r="I222" s="22"/>
      <c r="J222" s="23">
        <v>0.26029999999999998</v>
      </c>
      <c r="K222" s="6">
        <v>0.26700000000000002</v>
      </c>
      <c r="L222" s="7">
        <v>0</v>
      </c>
      <c r="M222" s="35"/>
    </row>
    <row r="223" spans="2:13" ht="18.75" x14ac:dyDescent="0.3">
      <c r="B223" s="16" t="s">
        <v>232</v>
      </c>
      <c r="C223" s="17" t="s">
        <v>233</v>
      </c>
      <c r="D223" s="17" t="s">
        <v>234</v>
      </c>
      <c r="E223" s="18">
        <f>F223+G223+H223+I223</f>
        <v>12700</v>
      </c>
      <c r="F223" s="24">
        <v>12700</v>
      </c>
      <c r="G223" s="20"/>
      <c r="H223" s="21"/>
      <c r="I223" s="22"/>
      <c r="J223" s="23">
        <v>0.29509999999999997</v>
      </c>
      <c r="K223" s="6" t="e">
        <v>#N/A</v>
      </c>
      <c r="L223" s="7" t="e">
        <v>#N/A</v>
      </c>
      <c r="M223" s="35"/>
    </row>
    <row r="224" spans="2:13" ht="18.75" x14ac:dyDescent="0.3">
      <c r="B224" s="16" t="s">
        <v>232</v>
      </c>
      <c r="C224" s="17" t="s">
        <v>235</v>
      </c>
      <c r="D224" s="17" t="s">
        <v>234</v>
      </c>
      <c r="E224" s="18">
        <f>F224+G224+H224+I224</f>
        <v>4000</v>
      </c>
      <c r="F224" s="24">
        <v>4000</v>
      </c>
      <c r="G224" s="20"/>
      <c r="H224" s="21"/>
      <c r="I224" s="22"/>
      <c r="J224" s="23">
        <v>0.29959999999999998</v>
      </c>
      <c r="K224" s="6" t="e">
        <v>#N/A</v>
      </c>
      <c r="L224" s="7" t="e">
        <v>#N/A</v>
      </c>
      <c r="M224" s="35"/>
    </row>
    <row r="225" spans="2:16" ht="18.75" x14ac:dyDescent="0.3">
      <c r="B225" s="27" t="s">
        <v>236</v>
      </c>
      <c r="C225" s="28" t="s">
        <v>237</v>
      </c>
      <c r="D225" s="28" t="s">
        <v>238</v>
      </c>
      <c r="E225" s="24">
        <v>5325</v>
      </c>
      <c r="F225" s="19"/>
      <c r="G225" s="20"/>
      <c r="H225" s="24">
        <v>5325</v>
      </c>
      <c r="I225" s="22"/>
      <c r="J225" s="23">
        <v>0.30159999999999998</v>
      </c>
      <c r="K225" s="6" t="e">
        <v>#N/A</v>
      </c>
      <c r="L225" s="7" t="e">
        <v>#N/A</v>
      </c>
      <c r="M225" s="35"/>
      <c r="N225">
        <v>5000</v>
      </c>
    </row>
    <row r="226" spans="2:16" ht="18.75" x14ac:dyDescent="0.3">
      <c r="B226" s="27" t="s">
        <v>236</v>
      </c>
      <c r="C226" s="28" t="s">
        <v>239</v>
      </c>
      <c r="D226" s="28" t="s">
        <v>238</v>
      </c>
      <c r="E226" s="24">
        <v>2430</v>
      </c>
      <c r="F226" s="19"/>
      <c r="G226" s="20"/>
      <c r="H226" s="24">
        <v>2430</v>
      </c>
      <c r="I226" s="22"/>
      <c r="J226" s="23">
        <v>0.26840000000000003</v>
      </c>
      <c r="K226" s="6" t="e">
        <v>#N/A</v>
      </c>
      <c r="L226" s="7" t="e">
        <v>#N/A</v>
      </c>
      <c r="M226" s="35"/>
      <c r="N226">
        <v>20000</v>
      </c>
    </row>
    <row r="227" spans="2:16" ht="18.75" x14ac:dyDescent="0.3">
      <c r="B227" s="16" t="s">
        <v>240</v>
      </c>
      <c r="C227" s="37">
        <v>8912</v>
      </c>
      <c r="D227" s="17" t="s">
        <v>241</v>
      </c>
      <c r="E227" s="18">
        <f t="shared" ref="E227:E255" si="7">F227+G227+H227+I227</f>
        <v>100</v>
      </c>
      <c r="F227" s="24">
        <v>100</v>
      </c>
      <c r="G227" s="20"/>
      <c r="H227" s="39"/>
      <c r="I227" s="22"/>
      <c r="J227" s="23"/>
      <c r="K227" s="6"/>
      <c r="L227" s="7"/>
      <c r="M227" s="35"/>
    </row>
    <row r="228" spans="2:16" ht="18.75" x14ac:dyDescent="0.3">
      <c r="B228" s="16" t="s">
        <v>463</v>
      </c>
      <c r="C228" s="17" t="s">
        <v>464</v>
      </c>
      <c r="D228" s="17" t="s">
        <v>465</v>
      </c>
      <c r="E228" s="18">
        <f t="shared" si="7"/>
        <v>2500</v>
      </c>
      <c r="F228" s="24">
        <v>2500</v>
      </c>
      <c r="G228" s="20"/>
      <c r="H228" s="21"/>
      <c r="I228" s="22"/>
      <c r="J228" s="17"/>
      <c r="K228" s="6">
        <v>0.37440000000000001</v>
      </c>
      <c r="L228" s="7">
        <v>0.8</v>
      </c>
      <c r="M228" s="35"/>
    </row>
    <row r="229" spans="2:16" ht="18.75" x14ac:dyDescent="0.3">
      <c r="B229" s="16" t="s">
        <v>463</v>
      </c>
      <c r="C229" s="17" t="s">
        <v>466</v>
      </c>
      <c r="D229" s="17" t="s">
        <v>465</v>
      </c>
      <c r="E229" s="18">
        <f t="shared" si="7"/>
        <v>2900</v>
      </c>
      <c r="F229" s="24">
        <v>2900</v>
      </c>
      <c r="G229" s="20"/>
      <c r="H229" s="21"/>
      <c r="I229" s="22"/>
      <c r="J229" s="17"/>
      <c r="K229" s="6">
        <v>0.37440000000000001</v>
      </c>
      <c r="L229" s="7">
        <v>0.8</v>
      </c>
      <c r="M229" s="35"/>
    </row>
    <row r="230" spans="2:16" ht="18.75" x14ac:dyDescent="0.3">
      <c r="B230" s="16" t="s">
        <v>463</v>
      </c>
      <c r="C230" s="17" t="s">
        <v>467</v>
      </c>
      <c r="D230" s="17" t="s">
        <v>465</v>
      </c>
      <c r="E230" s="18">
        <f t="shared" si="7"/>
        <v>1500</v>
      </c>
      <c r="F230" s="24">
        <v>1500</v>
      </c>
      <c r="G230" s="20"/>
      <c r="H230" s="21"/>
      <c r="I230" s="22"/>
      <c r="J230" s="17"/>
      <c r="K230" s="6">
        <v>0.37440000000000001</v>
      </c>
      <c r="L230" s="7">
        <v>0.8</v>
      </c>
      <c r="M230" s="35"/>
    </row>
    <row r="231" spans="2:16" ht="18.75" x14ac:dyDescent="0.3">
      <c r="B231" s="16" t="s">
        <v>463</v>
      </c>
      <c r="C231" s="17" t="s">
        <v>468</v>
      </c>
      <c r="D231" s="17" t="s">
        <v>465</v>
      </c>
      <c r="E231" s="18">
        <f t="shared" si="7"/>
        <v>4800</v>
      </c>
      <c r="F231" s="24">
        <v>4800</v>
      </c>
      <c r="G231" s="20"/>
      <c r="H231" s="21"/>
      <c r="I231" s="22"/>
      <c r="J231" s="17"/>
      <c r="K231" s="6">
        <v>0.37440000000000001</v>
      </c>
      <c r="L231" s="7">
        <v>0.8</v>
      </c>
      <c r="M231" s="35"/>
    </row>
    <row r="232" spans="2:16" ht="18.75" x14ac:dyDescent="0.3">
      <c r="B232" s="16" t="s">
        <v>469</v>
      </c>
      <c r="C232" s="17" t="s">
        <v>470</v>
      </c>
      <c r="D232" s="17" t="s">
        <v>471</v>
      </c>
      <c r="E232" s="18">
        <f t="shared" si="7"/>
        <v>500</v>
      </c>
      <c r="F232" s="24">
        <v>500</v>
      </c>
      <c r="G232" s="20"/>
      <c r="H232" s="21"/>
      <c r="I232" s="22"/>
      <c r="J232" s="17"/>
      <c r="K232" s="6">
        <v>4.0839999999999996</v>
      </c>
      <c r="L232" s="7">
        <v>0.7</v>
      </c>
      <c r="M232" s="35"/>
    </row>
    <row r="233" spans="2:16" ht="18.75" x14ac:dyDescent="0.3">
      <c r="B233" s="16" t="s">
        <v>472</v>
      </c>
      <c r="C233" s="17" t="s">
        <v>473</v>
      </c>
      <c r="D233" s="17" t="s">
        <v>474</v>
      </c>
      <c r="E233" s="18">
        <f t="shared" si="7"/>
        <v>470</v>
      </c>
      <c r="F233" s="24">
        <v>470</v>
      </c>
      <c r="G233" s="20"/>
      <c r="H233" s="21"/>
      <c r="I233" s="22"/>
      <c r="J233" s="17"/>
      <c r="K233" s="6" t="e">
        <v>#N/A</v>
      </c>
      <c r="L233" s="7" t="e">
        <v>#N/A</v>
      </c>
      <c r="M233" s="35"/>
    </row>
    <row r="234" spans="2:16" ht="18.75" x14ac:dyDescent="0.3">
      <c r="B234" s="16" t="s">
        <v>472</v>
      </c>
      <c r="C234" s="17" t="s">
        <v>475</v>
      </c>
      <c r="D234" s="17" t="s">
        <v>474</v>
      </c>
      <c r="E234" s="18">
        <f t="shared" si="7"/>
        <v>470</v>
      </c>
      <c r="F234" s="24">
        <v>470</v>
      </c>
      <c r="G234" s="20"/>
      <c r="H234" s="21"/>
      <c r="I234" s="22"/>
      <c r="J234" s="17"/>
      <c r="K234" s="6" t="e">
        <v>#N/A</v>
      </c>
      <c r="L234" s="7" t="e">
        <v>#N/A</v>
      </c>
      <c r="M234" s="35"/>
    </row>
    <row r="235" spans="2:16" ht="18.75" x14ac:dyDescent="0.3">
      <c r="B235" s="16" t="s">
        <v>472</v>
      </c>
      <c r="C235" s="17" t="s">
        <v>476</v>
      </c>
      <c r="D235" s="17" t="s">
        <v>474</v>
      </c>
      <c r="E235" s="18">
        <f t="shared" si="7"/>
        <v>470</v>
      </c>
      <c r="F235" s="24">
        <v>470</v>
      </c>
      <c r="G235" s="20"/>
      <c r="H235" s="21"/>
      <c r="I235" s="22"/>
      <c r="J235" s="17"/>
      <c r="K235" s="6">
        <v>0.41810000000000003</v>
      </c>
      <c r="L235" s="7">
        <v>0.8</v>
      </c>
      <c r="M235" s="35"/>
    </row>
    <row r="236" spans="2:16" ht="18.75" x14ac:dyDescent="0.3">
      <c r="B236" s="16" t="s">
        <v>472</v>
      </c>
      <c r="C236" s="17" t="s">
        <v>477</v>
      </c>
      <c r="D236" s="17" t="s">
        <v>474</v>
      </c>
      <c r="E236" s="18">
        <f t="shared" si="7"/>
        <v>460</v>
      </c>
      <c r="F236" s="24">
        <v>460</v>
      </c>
      <c r="G236" s="20"/>
      <c r="H236" s="21"/>
      <c r="I236" s="22"/>
      <c r="J236" s="17"/>
      <c r="K236" s="6" t="e">
        <v>#N/A</v>
      </c>
      <c r="L236" s="7" t="e">
        <v>#N/A</v>
      </c>
      <c r="M236" s="35"/>
      <c r="P236">
        <v>1003</v>
      </c>
    </row>
    <row r="237" spans="2:16" ht="18.75" x14ac:dyDescent="0.3">
      <c r="B237" s="16" t="s">
        <v>472</v>
      </c>
      <c r="C237" s="17" t="s">
        <v>478</v>
      </c>
      <c r="D237" s="17" t="s">
        <v>474</v>
      </c>
      <c r="E237" s="18">
        <f t="shared" si="7"/>
        <v>470</v>
      </c>
      <c r="F237" s="24">
        <v>470</v>
      </c>
      <c r="G237" s="20"/>
      <c r="H237" s="21"/>
      <c r="I237" s="22"/>
      <c r="J237" s="17"/>
      <c r="K237" s="6">
        <v>0.41810000000000003</v>
      </c>
      <c r="L237" s="7">
        <v>0.8</v>
      </c>
      <c r="M237" s="35"/>
    </row>
    <row r="238" spans="2:16" ht="18.75" x14ac:dyDescent="0.3">
      <c r="B238" s="16" t="s">
        <v>472</v>
      </c>
      <c r="C238" s="17" t="s">
        <v>479</v>
      </c>
      <c r="D238" s="17" t="s">
        <v>474</v>
      </c>
      <c r="E238" s="18">
        <f t="shared" si="7"/>
        <v>450</v>
      </c>
      <c r="F238" s="24">
        <v>450</v>
      </c>
      <c r="G238" s="20"/>
      <c r="H238" s="21"/>
      <c r="I238" s="22"/>
      <c r="J238" s="17"/>
      <c r="K238" s="6">
        <v>0.41810000000000003</v>
      </c>
      <c r="L238" s="7">
        <v>0.8</v>
      </c>
      <c r="M238" s="35"/>
    </row>
    <row r="239" spans="2:16" ht="18.75" x14ac:dyDescent="0.3">
      <c r="B239" s="16" t="s">
        <v>472</v>
      </c>
      <c r="C239" s="17" t="s">
        <v>480</v>
      </c>
      <c r="D239" s="17" t="s">
        <v>474</v>
      </c>
      <c r="E239" s="18">
        <f t="shared" si="7"/>
        <v>440</v>
      </c>
      <c r="F239" s="24">
        <v>440</v>
      </c>
      <c r="G239" s="20"/>
      <c r="H239" s="21"/>
      <c r="I239" s="22"/>
      <c r="J239" s="17"/>
      <c r="K239" s="6">
        <v>0.41060000000000002</v>
      </c>
      <c r="L239" s="7">
        <v>0.8</v>
      </c>
      <c r="M239" s="35"/>
    </row>
    <row r="240" spans="2:16" ht="18.75" x14ac:dyDescent="0.3">
      <c r="B240" s="16" t="s">
        <v>481</v>
      </c>
      <c r="C240" s="17" t="s">
        <v>482</v>
      </c>
      <c r="D240" s="17" t="s">
        <v>483</v>
      </c>
      <c r="E240" s="18">
        <f t="shared" si="7"/>
        <v>1230</v>
      </c>
      <c r="F240" s="24">
        <v>1230</v>
      </c>
      <c r="G240" s="20"/>
      <c r="H240" s="21"/>
      <c r="I240" s="22"/>
      <c r="J240" s="23">
        <v>0.48380000000000001</v>
      </c>
      <c r="K240" s="6" t="e">
        <v>#N/A</v>
      </c>
      <c r="L240" s="7" t="e">
        <v>#N/A</v>
      </c>
      <c r="M240" s="35"/>
    </row>
    <row r="241" spans="2:13" ht="18.75" x14ac:dyDescent="0.3">
      <c r="B241" s="16" t="s">
        <v>481</v>
      </c>
      <c r="C241" s="17" t="s">
        <v>484</v>
      </c>
      <c r="D241" s="17" t="s">
        <v>483</v>
      </c>
      <c r="E241" s="18">
        <f t="shared" si="7"/>
        <v>0</v>
      </c>
      <c r="F241" s="24">
        <v>0</v>
      </c>
      <c r="G241" s="20"/>
      <c r="H241" s="21"/>
      <c r="I241" s="22"/>
      <c r="J241" s="23">
        <v>0.44059999999999999</v>
      </c>
      <c r="K241" s="6">
        <v>0.47210000000000002</v>
      </c>
      <c r="L241" s="7">
        <v>0</v>
      </c>
      <c r="M241" s="35"/>
    </row>
    <row r="242" spans="2:13" ht="18.75" x14ac:dyDescent="0.3">
      <c r="B242" s="16" t="s">
        <v>242</v>
      </c>
      <c r="C242" s="17" t="s">
        <v>243</v>
      </c>
      <c r="D242" s="17" t="s">
        <v>244</v>
      </c>
      <c r="E242" s="18">
        <f t="shared" si="7"/>
        <v>1750</v>
      </c>
      <c r="F242" s="24">
        <v>1750</v>
      </c>
      <c r="G242" s="20"/>
      <c r="H242" s="21"/>
      <c r="I242" s="22"/>
      <c r="J242" s="23">
        <v>1.8097000000000001</v>
      </c>
      <c r="K242" s="6">
        <v>1.8097000000000001</v>
      </c>
      <c r="L242" s="7">
        <v>0.6</v>
      </c>
      <c r="M242" s="35"/>
    </row>
    <row r="243" spans="2:13" ht="18.75" x14ac:dyDescent="0.3">
      <c r="B243" s="16" t="s">
        <v>245</v>
      </c>
      <c r="C243" s="17" t="s">
        <v>279</v>
      </c>
      <c r="D243" s="17" t="s">
        <v>246</v>
      </c>
      <c r="E243" s="18">
        <f t="shared" si="7"/>
        <v>1500</v>
      </c>
      <c r="F243" s="24">
        <v>1500</v>
      </c>
      <c r="G243" s="20"/>
      <c r="H243" s="21"/>
      <c r="I243" s="22"/>
      <c r="J243" s="23">
        <v>0.90880000000000005</v>
      </c>
      <c r="K243" s="6">
        <v>0.90880000000000005</v>
      </c>
      <c r="L243" s="7">
        <v>0.5</v>
      </c>
      <c r="M243" s="35"/>
    </row>
    <row r="244" spans="2:13" ht="18.75" x14ac:dyDescent="0.3">
      <c r="B244" s="16" t="s">
        <v>245</v>
      </c>
      <c r="C244" s="17" t="s">
        <v>247</v>
      </c>
      <c r="D244" s="17" t="s">
        <v>246</v>
      </c>
      <c r="E244" s="18">
        <f t="shared" si="7"/>
        <v>1500</v>
      </c>
      <c r="F244" s="24">
        <v>1500</v>
      </c>
      <c r="G244" s="20"/>
      <c r="H244" s="21"/>
      <c r="I244" s="22"/>
      <c r="J244" s="23">
        <v>0.72950000000000004</v>
      </c>
      <c r="K244" s="6">
        <v>0.72940000000000005</v>
      </c>
      <c r="L244" s="7">
        <v>0.7</v>
      </c>
      <c r="M244" s="35"/>
    </row>
    <row r="245" spans="2:13" ht="18.75" x14ac:dyDescent="0.3">
      <c r="B245" s="16" t="s">
        <v>485</v>
      </c>
      <c r="C245" s="17" t="s">
        <v>486</v>
      </c>
      <c r="D245" s="17" t="s">
        <v>487</v>
      </c>
      <c r="E245" s="18">
        <f t="shared" si="7"/>
        <v>600</v>
      </c>
      <c r="F245" s="24">
        <v>600</v>
      </c>
      <c r="G245" s="20"/>
      <c r="H245" s="21"/>
      <c r="I245" s="22"/>
      <c r="J245" s="17"/>
      <c r="K245" s="6">
        <v>3.98</v>
      </c>
      <c r="L245" s="7">
        <v>0.8</v>
      </c>
      <c r="M245" s="35"/>
    </row>
    <row r="246" spans="2:13" ht="18.75" x14ac:dyDescent="0.3">
      <c r="B246" s="16" t="s">
        <v>485</v>
      </c>
      <c r="C246" s="17" t="s">
        <v>488</v>
      </c>
      <c r="D246" s="17" t="s">
        <v>489</v>
      </c>
      <c r="E246" s="18">
        <f t="shared" si="7"/>
        <v>600</v>
      </c>
      <c r="F246" s="24">
        <v>600</v>
      </c>
      <c r="G246" s="20"/>
      <c r="H246" s="21"/>
      <c r="I246" s="22"/>
      <c r="J246" s="17"/>
      <c r="K246" s="6">
        <v>3.98</v>
      </c>
      <c r="L246" s="7">
        <v>0.8</v>
      </c>
      <c r="M246" s="35"/>
    </row>
    <row r="247" spans="2:13" ht="18.75" x14ac:dyDescent="0.3">
      <c r="B247" s="16" t="s">
        <v>490</v>
      </c>
      <c r="C247" s="17" t="s">
        <v>491</v>
      </c>
      <c r="D247" s="17" t="s">
        <v>492</v>
      </c>
      <c r="E247" s="18">
        <f t="shared" si="7"/>
        <v>990</v>
      </c>
      <c r="F247" s="24">
        <v>990</v>
      </c>
      <c r="G247" s="20"/>
      <c r="H247" s="21"/>
      <c r="I247" s="22"/>
      <c r="J247" s="17"/>
      <c r="K247" s="6">
        <v>0.32369999999999999</v>
      </c>
      <c r="L247" s="7">
        <v>0.8</v>
      </c>
      <c r="M247" s="35"/>
    </row>
    <row r="248" spans="2:13" ht="18.75" x14ac:dyDescent="0.3">
      <c r="B248" s="16" t="s">
        <v>490</v>
      </c>
      <c r="C248" s="17" t="s">
        <v>493</v>
      </c>
      <c r="D248" s="17" t="s">
        <v>492</v>
      </c>
      <c r="E248" s="18">
        <f t="shared" si="7"/>
        <v>495</v>
      </c>
      <c r="F248" s="24">
        <v>495</v>
      </c>
      <c r="G248" s="20"/>
      <c r="H248" s="21"/>
      <c r="I248" s="22"/>
      <c r="J248" s="17"/>
      <c r="K248" s="6">
        <v>0.32369999999999999</v>
      </c>
      <c r="L248" s="7">
        <v>0.8</v>
      </c>
      <c r="M248" s="35"/>
    </row>
    <row r="249" spans="2:13" ht="18.75" x14ac:dyDescent="0.3">
      <c r="B249" s="16" t="s">
        <v>490</v>
      </c>
      <c r="C249" s="17" t="s">
        <v>494</v>
      </c>
      <c r="D249" s="17" t="s">
        <v>492</v>
      </c>
      <c r="E249" s="18">
        <f t="shared" si="7"/>
        <v>990</v>
      </c>
      <c r="F249" s="24">
        <v>990</v>
      </c>
      <c r="G249" s="20"/>
      <c r="H249" s="21"/>
      <c r="I249" s="22"/>
      <c r="J249" s="17"/>
      <c r="K249" s="6">
        <v>0.32369999999999999</v>
      </c>
      <c r="L249" s="7">
        <v>0.8</v>
      </c>
      <c r="M249" s="35"/>
    </row>
    <row r="250" spans="2:13" ht="18.75" x14ac:dyDescent="0.3">
      <c r="B250" s="16" t="s">
        <v>490</v>
      </c>
      <c r="C250" s="17" t="s">
        <v>495</v>
      </c>
      <c r="D250" s="17" t="s">
        <v>492</v>
      </c>
      <c r="E250" s="18">
        <f t="shared" si="7"/>
        <v>500</v>
      </c>
      <c r="F250" s="24">
        <v>500</v>
      </c>
      <c r="G250" s="20"/>
      <c r="H250" s="21"/>
      <c r="I250" s="22"/>
      <c r="J250" s="17"/>
      <c r="K250" s="6">
        <v>0.32369999999999999</v>
      </c>
      <c r="L250" s="7">
        <v>0.8</v>
      </c>
      <c r="M250" s="35"/>
    </row>
    <row r="251" spans="2:13" ht="18.75" x14ac:dyDescent="0.3">
      <c r="B251" s="16" t="s">
        <v>490</v>
      </c>
      <c r="C251" s="17" t="s">
        <v>496</v>
      </c>
      <c r="D251" s="17" t="s">
        <v>492</v>
      </c>
      <c r="E251" s="18">
        <f t="shared" si="7"/>
        <v>740</v>
      </c>
      <c r="F251" s="24">
        <v>740</v>
      </c>
      <c r="G251" s="20"/>
      <c r="H251" s="21"/>
      <c r="I251" s="22"/>
      <c r="J251" s="17"/>
      <c r="K251" s="6">
        <v>0.32369999999999999</v>
      </c>
      <c r="L251" s="7">
        <v>0.8</v>
      </c>
      <c r="M251" s="35"/>
    </row>
    <row r="252" spans="2:13" ht="18.75" x14ac:dyDescent="0.3">
      <c r="B252" s="16" t="s">
        <v>248</v>
      </c>
      <c r="C252" s="17" t="s">
        <v>249</v>
      </c>
      <c r="D252" s="17" t="s">
        <v>250</v>
      </c>
      <c r="E252" s="18">
        <f t="shared" si="7"/>
        <v>11250</v>
      </c>
      <c r="F252" s="24">
        <v>11250</v>
      </c>
      <c r="G252" s="20"/>
      <c r="H252" s="21"/>
      <c r="I252" s="22"/>
      <c r="J252" s="23">
        <v>7.8899999999999998E-2</v>
      </c>
      <c r="K252" s="6">
        <v>8.72E-2</v>
      </c>
      <c r="L252" s="7">
        <v>0</v>
      </c>
      <c r="M252" s="35" t="s">
        <v>251</v>
      </c>
    </row>
    <row r="253" spans="2:13" ht="18.75" x14ac:dyDescent="0.3">
      <c r="B253" s="16" t="s">
        <v>248</v>
      </c>
      <c r="C253" s="17" t="s">
        <v>252</v>
      </c>
      <c r="D253" s="17" t="s">
        <v>250</v>
      </c>
      <c r="E253" s="18">
        <f t="shared" si="7"/>
        <v>7000</v>
      </c>
      <c r="F253" s="24">
        <v>7000</v>
      </c>
      <c r="G253" s="20"/>
      <c r="H253" s="21"/>
      <c r="I253" s="22"/>
      <c r="J253" s="23">
        <v>8.0100000000000005E-2</v>
      </c>
      <c r="K253" s="6">
        <v>8.4500000000000006E-2</v>
      </c>
      <c r="L253" s="7">
        <v>0</v>
      </c>
      <c r="M253" s="35"/>
    </row>
    <row r="254" spans="2:13" ht="18.75" x14ac:dyDescent="0.3">
      <c r="B254" s="16" t="s">
        <v>248</v>
      </c>
      <c r="C254" s="17" t="s">
        <v>253</v>
      </c>
      <c r="D254" s="17" t="s">
        <v>250</v>
      </c>
      <c r="E254" s="18">
        <f t="shared" si="7"/>
        <v>5450</v>
      </c>
      <c r="F254" s="24">
        <v>5450</v>
      </c>
      <c r="G254" s="20"/>
      <c r="H254" s="21"/>
      <c r="I254" s="22"/>
      <c r="J254" s="23">
        <v>8.1100000000000005E-2</v>
      </c>
      <c r="K254" s="6">
        <v>8.7099999999999997E-2</v>
      </c>
      <c r="L254" s="7">
        <v>0</v>
      </c>
      <c r="M254" s="35"/>
    </row>
    <row r="255" spans="2:13" ht="18.75" x14ac:dyDescent="0.3">
      <c r="B255" s="16" t="s">
        <v>248</v>
      </c>
      <c r="C255" s="17" t="s">
        <v>254</v>
      </c>
      <c r="D255" s="17" t="s">
        <v>250</v>
      </c>
      <c r="E255" s="18">
        <f t="shared" si="7"/>
        <v>7900</v>
      </c>
      <c r="F255" s="24">
        <v>7900</v>
      </c>
      <c r="G255" s="20"/>
      <c r="H255" s="21"/>
      <c r="I255" s="22"/>
      <c r="J255" s="23">
        <v>7.8899999999999998E-2</v>
      </c>
      <c r="K255" s="6">
        <v>8.6699999999999999E-2</v>
      </c>
      <c r="L255" s="7">
        <v>0</v>
      </c>
      <c r="M255" s="35"/>
    </row>
    <row r="256" spans="2:13" ht="18.75" x14ac:dyDescent="0.3">
      <c r="B256" s="57" t="s">
        <v>248</v>
      </c>
      <c r="C256" s="58" t="s">
        <v>256</v>
      </c>
      <c r="D256" s="58" t="s">
        <v>250</v>
      </c>
      <c r="E256" s="18">
        <v>1000</v>
      </c>
      <c r="F256" s="24">
        <v>1000</v>
      </c>
      <c r="G256" s="20"/>
      <c r="H256" s="21"/>
      <c r="I256" s="22"/>
      <c r="J256" s="23">
        <v>7.85E-2</v>
      </c>
      <c r="K256" s="6">
        <v>8.6699999999999999E-2</v>
      </c>
      <c r="L256" s="7">
        <v>0</v>
      </c>
      <c r="M256" s="35"/>
    </row>
    <row r="257" spans="2:13" ht="18.75" x14ac:dyDescent="0.3">
      <c r="B257" s="16" t="s">
        <v>248</v>
      </c>
      <c r="C257" s="32" t="s">
        <v>257</v>
      </c>
      <c r="D257" s="17" t="s">
        <v>255</v>
      </c>
      <c r="E257" s="18">
        <v>1750</v>
      </c>
      <c r="F257" s="24">
        <v>1750</v>
      </c>
      <c r="G257" s="20"/>
      <c r="H257" s="21"/>
      <c r="I257" s="22"/>
      <c r="J257" s="23">
        <v>7.8600000000000003E-2</v>
      </c>
      <c r="K257" s="6" t="e">
        <v>#N/A</v>
      </c>
      <c r="L257" s="7" t="e">
        <v>#N/A</v>
      </c>
      <c r="M257" s="35"/>
    </row>
    <row r="258" spans="2:13" ht="18.75" x14ac:dyDescent="0.3">
      <c r="B258" s="16" t="s">
        <v>497</v>
      </c>
      <c r="C258" s="17" t="s">
        <v>498</v>
      </c>
      <c r="D258" s="17" t="s">
        <v>499</v>
      </c>
      <c r="E258" s="18">
        <f>F258+G258+H258+I258</f>
        <v>450</v>
      </c>
      <c r="F258" s="24">
        <v>450</v>
      </c>
      <c r="G258" s="50"/>
      <c r="H258" s="21"/>
      <c r="I258" s="22"/>
      <c r="J258" s="17"/>
      <c r="K258" s="6">
        <v>1.8742000000000001</v>
      </c>
      <c r="L258" s="7">
        <v>0.8</v>
      </c>
      <c r="M258" s="35" t="s">
        <v>450</v>
      </c>
    </row>
    <row r="259" spans="2:13" ht="18.75" x14ac:dyDescent="0.3">
      <c r="B259" s="16" t="s">
        <v>258</v>
      </c>
      <c r="C259" s="17" t="s">
        <v>258</v>
      </c>
      <c r="D259" s="17" t="s">
        <v>259</v>
      </c>
      <c r="E259" s="18">
        <f>F259+G259+H259+I259</f>
        <v>350</v>
      </c>
      <c r="F259" s="48"/>
      <c r="G259" s="51"/>
      <c r="H259" s="49"/>
      <c r="I259" s="24">
        <v>350</v>
      </c>
      <c r="J259" s="23">
        <v>5.61</v>
      </c>
      <c r="K259" s="6" t="e">
        <v>#N/A</v>
      </c>
      <c r="L259" s="7" t="e">
        <v>#N/A</v>
      </c>
      <c r="M259" s="35"/>
    </row>
    <row r="260" spans="2:13" ht="18.75" x14ac:dyDescent="0.3">
      <c r="B260" s="33" t="s">
        <v>260</v>
      </c>
      <c r="C260" s="17"/>
      <c r="D260" s="17" t="s">
        <v>261</v>
      </c>
      <c r="E260" s="18">
        <f>F260+G260+H260+I260</f>
        <v>350</v>
      </c>
      <c r="F260" s="48"/>
      <c r="G260" s="51"/>
      <c r="H260" s="49"/>
      <c r="I260" s="24">
        <v>350</v>
      </c>
      <c r="J260" s="23">
        <v>1.61</v>
      </c>
      <c r="K260" s="6" t="e">
        <v>#N/A</v>
      </c>
      <c r="L260" s="7" t="e">
        <v>#N/A</v>
      </c>
      <c r="M260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 THIS</vt:lpstr>
      <vt:lpstr>HISTORY DO NOT TOUCH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2024-11-01T16:38:50Z</dcterms:created>
  <dcterms:modified xsi:type="dcterms:W3CDTF">2024-11-07T08:54:56Z</dcterms:modified>
  <cp:category/>
  <cp:contentStatus/>
</cp:coreProperties>
</file>